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8904" activeTab="1"/>
  </bookViews>
  <sheets>
    <sheet name="笔试成绩" sheetId="4" r:id="rId1"/>
    <sheet name="面试成绩" sheetId="5" r:id="rId2"/>
  </sheets>
  <externalReferences>
    <externalReference r:id="rId3"/>
  </externalReferences>
  <definedNames>
    <definedName name="_xlnm._FilterDatabase" localSheetId="0" hidden="1">笔试成绩!$A$3:$F$18</definedName>
    <definedName name="_xlnm._FilterDatabase" localSheetId="1" hidden="1">面试成绩!$A$3:$I$12</definedName>
    <definedName name="_xlnm.Print_Titles" localSheetId="0">笔试成绩!#REF!</definedName>
    <definedName name="_xlnm.Print_Titles" localSheetId="1">面试成绩!#REF!</definedName>
  </definedNames>
  <calcPr calcId="144525"/>
</workbook>
</file>

<file path=xl/sharedStrings.xml><?xml version="1.0" encoding="utf-8"?>
<sst xmlns="http://schemas.openxmlformats.org/spreadsheetml/2006/main" count="101" uniqueCount="38">
  <si>
    <t>附件2</t>
  </si>
  <si>
    <t>光明区科技创新局2021年7月公开招聘一般专干笔试成绩</t>
  </si>
  <si>
    <t>序号</t>
  </si>
  <si>
    <t>岗位编号</t>
  </si>
  <si>
    <t>岗位名称</t>
  </si>
  <si>
    <t>考生姓名</t>
  </si>
  <si>
    <t>笔试成绩</t>
  </si>
  <si>
    <t>是否进入面试</t>
  </si>
  <si>
    <t>GMKC20210701</t>
  </si>
  <si>
    <t>财务专干</t>
  </si>
  <si>
    <t>姜泽</t>
  </si>
  <si>
    <t>是</t>
  </si>
  <si>
    <t>曹雪竹</t>
  </si>
  <si>
    <t>黄茵</t>
  </si>
  <si>
    <t>林小冰</t>
  </si>
  <si>
    <t>蓝佩佩</t>
  </si>
  <si>
    <t>温梓文</t>
  </si>
  <si>
    <t>潘宜安</t>
  </si>
  <si>
    <t>吴静文</t>
  </si>
  <si>
    <t>黄晓榆</t>
  </si>
  <si>
    <t>陈世霞</t>
  </si>
  <si>
    <t>汪银</t>
  </si>
  <si>
    <t>谢中圆</t>
  </si>
  <si>
    <t>何诗颖</t>
  </si>
  <si>
    <t>聂燕霞</t>
  </si>
  <si>
    <t>余婷婷</t>
  </si>
  <si>
    <t>光明区科技创新局2021年7月公开招聘专干入围体检人员名单</t>
  </si>
  <si>
    <t>面试成绩</t>
  </si>
  <si>
    <t>总成绩</t>
  </si>
  <si>
    <t>是否入围体检及复审</t>
  </si>
  <si>
    <t>备注</t>
  </si>
  <si>
    <t>GMKC20210702</t>
  </si>
  <si>
    <t>科技发展专干</t>
  </si>
  <si>
    <t>何小倩</t>
  </si>
  <si>
    <t>/</t>
  </si>
  <si>
    <t>未达到笔试比例，直接进入面试。</t>
  </si>
  <si>
    <t>张诗婉</t>
  </si>
  <si>
    <t>备注：笔试占比40%，面试占比60%。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</si>
</sst>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9"/>
      <name val="宋体"/>
      <charset val="134"/>
    </font>
    <font>
      <sz val="11"/>
      <color theme="0"/>
      <name val="宋体"/>
      <charset val="134"/>
      <scheme val="minor"/>
    </font>
    <font>
      <b/>
      <sz val="11"/>
      <color indexed="5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60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rgb="FF9C0006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12"/>
      <name val="Times New Roman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3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5" fillId="2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5" borderId="12" applyNumberFormat="0" applyFont="0" applyAlignment="0" applyProtection="0">
      <alignment vertical="center"/>
    </xf>
    <xf numFmtId="0" fontId="18" fillId="0" borderId="0">
      <alignment vertical="center"/>
    </xf>
    <xf numFmtId="0" fontId="16" fillId="4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6" fillId="16" borderId="13" applyNumberFormat="0" applyAlignment="0" applyProtection="0">
      <alignment vertical="center"/>
    </xf>
    <xf numFmtId="0" fontId="22" fillId="16" borderId="5" applyNumberFormat="0" applyAlignment="0" applyProtection="0">
      <alignment vertical="center"/>
    </xf>
    <xf numFmtId="0" fontId="21" fillId="15" borderId="4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8" fillId="46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45" borderId="0" applyNumberFormat="0" applyBorder="0" applyAlignment="0" applyProtection="0">
      <alignment vertical="center"/>
    </xf>
    <xf numFmtId="0" fontId="32" fillId="11" borderId="9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0" fillId="4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0" borderId="0" applyBorder="0"/>
    <xf numFmtId="0" fontId="19" fillId="47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/>
    <xf numFmtId="0" fontId="18" fillId="0" borderId="0" applyBorder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2" fillId="49" borderId="17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15" fillId="50" borderId="0" applyNumberFormat="0" applyBorder="0" applyAlignment="0" applyProtection="0">
      <alignment vertical="center"/>
    </xf>
    <xf numFmtId="0" fontId="15" fillId="51" borderId="0" applyNumberFormat="0" applyBorder="0" applyAlignment="0" applyProtection="0">
      <alignment vertical="center"/>
    </xf>
    <xf numFmtId="0" fontId="15" fillId="5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46" fillId="48" borderId="2" applyNumberFormat="0" applyAlignment="0" applyProtection="0">
      <alignment vertical="center"/>
    </xf>
    <xf numFmtId="0" fontId="47" fillId="0" borderId="0"/>
    <xf numFmtId="0" fontId="47" fillId="0" borderId="0" applyBorder="0"/>
    <xf numFmtId="0" fontId="47" fillId="0" borderId="0" applyBorder="0"/>
    <xf numFmtId="0" fontId="0" fillId="35" borderId="12" applyNumberFormat="0" applyFont="0" applyAlignment="0" applyProtection="0">
      <alignment vertical="center"/>
    </xf>
    <xf numFmtId="0" fontId="19" fillId="54" borderId="19" applyNumberFormat="0" applyFont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9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</cellXfs>
  <cellStyles count="135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计算 2" xfId="8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40% - 强调文字颜色 4 2" xfId="30"/>
    <cellStyle name="强调文字颜色 2" xfId="31" builtinId="33"/>
    <cellStyle name="好_2013年11月招聘应届毕业生工作人员补助表（武汉） 7" xfId="32"/>
    <cellStyle name="20% - 强调文字颜色 6" xfId="33" builtinId="50"/>
    <cellStyle name="链接单元格" xfId="34" builtinId="24"/>
    <cellStyle name="40% - 强调文字颜色 1 2" xfId="35"/>
    <cellStyle name="汇总" xfId="36" builtinId="25"/>
    <cellStyle name="好" xfId="37" builtinId="26"/>
    <cellStyle name="40% - 强调文字颜色 2 2" xfId="38"/>
    <cellStyle name="适中" xfId="39" builtinId="28"/>
    <cellStyle name="强调文字颜色 1" xfId="40" builtinId="29"/>
    <cellStyle name="好_2013年11月招聘应届毕业生工作人员补助表（武汉） 6" xfId="41"/>
    <cellStyle name="20% - 强调文字颜色 5" xfId="42" builtinId="46"/>
    <cellStyle name="40% - 强调文字颜色 5 2" xfId="43"/>
    <cellStyle name="20% - 强调文字颜色 1" xfId="44" builtinId="30"/>
    <cellStyle name="40% - 强调文字颜色 1" xfId="45" builtinId="31"/>
    <cellStyle name="20% - 强调文字颜色 2" xfId="46" builtinId="34"/>
    <cellStyle name="输出 2" xfId="47"/>
    <cellStyle name="60% - 强调文字颜色 4 2" xfId="48"/>
    <cellStyle name="40% - 强调文字颜色 2" xfId="49" builtinId="35"/>
    <cellStyle name="强调文字颜色 3" xfId="50" builtinId="37"/>
    <cellStyle name="好_2013年11月招聘应届毕业生工作人员补助表（武汉） 8" xfId="51"/>
    <cellStyle name="强调文字颜色 4" xfId="52" builtinId="41"/>
    <cellStyle name="好_2013年11月招聘应届毕业生工作人员补助表（武汉） 9" xfId="53"/>
    <cellStyle name="20% - 强调文字颜色 4" xfId="54" builtinId="42"/>
    <cellStyle name="40% - 强调文字颜色 4" xfId="55" builtinId="43"/>
    <cellStyle name="强调文字颜色 5" xfId="56" builtinId="45"/>
    <cellStyle name="40% - 强调文字颜色 5" xfId="57" builtinId="47"/>
    <cellStyle name="60% - 强调文字颜色 5" xfId="58" builtinId="48"/>
    <cellStyle name="强调文字颜色 6" xfId="59" builtinId="49"/>
    <cellStyle name="40% - 强调文字颜色 6" xfId="60" builtinId="51"/>
    <cellStyle name="适中 2" xfId="61"/>
    <cellStyle name="40% - 强调文字颜色 6 2" xfId="62"/>
    <cellStyle name="60% - 强调文字颜色 6" xfId="63" builtinId="52"/>
    <cellStyle name="20% - 强调文字颜色 2 2" xfId="64"/>
    <cellStyle name="20% - 强调文字颜色 3 2" xfId="65"/>
    <cellStyle name="20% - 强调文字颜色 4 2" xfId="66"/>
    <cellStyle name="常规 3" xfId="67"/>
    <cellStyle name="20% - 强调文字颜色 5 2" xfId="68"/>
    <cellStyle name="20% - 强调文字颜色 6 2" xfId="69"/>
    <cellStyle name="40% - 强调文字颜色 3 2" xfId="70"/>
    <cellStyle name="60% - 强调文字颜色 1 2" xfId="71"/>
    <cellStyle name="60% - 强调文字颜色 2 2" xfId="72"/>
    <cellStyle name="常规 5" xfId="73"/>
    <cellStyle name="60% - 强调文字颜色 3 2" xfId="74"/>
    <cellStyle name="60% - 强调文字颜色 5 2" xfId="75"/>
    <cellStyle name="60% - 强调文字颜色 6 2" xfId="76"/>
    <cellStyle name="标题 1 2" xfId="77"/>
    <cellStyle name="标题 2 2" xfId="78"/>
    <cellStyle name="标题 3 2" xfId="79"/>
    <cellStyle name="标题 4 2" xfId="80"/>
    <cellStyle name="标题 5" xfId="81"/>
    <cellStyle name="差 2" xfId="82"/>
    <cellStyle name="差_2013年11月招聘应届毕业生工作人员补助表（武汉）" xfId="83"/>
    <cellStyle name="差_2013年11月招聘应届毕业生工作人员补助表（武汉） 10" xfId="84"/>
    <cellStyle name="差_2013年11月招聘应届毕业生工作人员补助表（武汉） 2" xfId="85"/>
    <cellStyle name="差_2013年11月招聘应届毕业生工作人员补助表（武汉） 3" xfId="86"/>
    <cellStyle name="差_2013年11月招聘应届毕业生工作人员补助表（武汉） 4" xfId="87"/>
    <cellStyle name="差_2013年11月招聘应届毕业生工作人员补助表（武汉） 5" xfId="88"/>
    <cellStyle name="差_2013年11月招聘应届毕业生工作人员补助表（武汉） 6" xfId="89"/>
    <cellStyle name="差_2013年11月招聘应届毕业生工作人员补助表（武汉） 7" xfId="90"/>
    <cellStyle name="差_2013年11月招聘应届毕业生工作人员补助表（武汉） 8" xfId="91"/>
    <cellStyle name="差_2013年11月招聘应届毕业生工作人员补助表（武汉） 9" xfId="92"/>
    <cellStyle name="常规 2" xfId="93"/>
    <cellStyle name="常规 10" xfId="94"/>
    <cellStyle name="常规 11" xfId="95"/>
    <cellStyle name="常规 12" xfId="96"/>
    <cellStyle name="常规 13" xfId="97"/>
    <cellStyle name="常规 14" xfId="98"/>
    <cellStyle name="常规 15" xfId="99"/>
    <cellStyle name="常规 16" xfId="100"/>
    <cellStyle name="常规 21" xfId="101"/>
    <cellStyle name="常规 17" xfId="102"/>
    <cellStyle name="常规 18" xfId="103"/>
    <cellStyle name="常规 19" xfId="104"/>
    <cellStyle name="常规 2 2" xfId="105"/>
    <cellStyle name="常规 2 2 2" xfId="106"/>
    <cellStyle name="常规 4" xfId="107"/>
    <cellStyle name="常规 7" xfId="108"/>
    <cellStyle name="常规 8" xfId="109"/>
    <cellStyle name="常规 9" xfId="110"/>
    <cellStyle name="好 2" xfId="111"/>
    <cellStyle name="好_2013年11月招聘应届毕业生工作人员补助表（武汉）" xfId="112"/>
    <cellStyle name="好_2013年11月招聘应届毕业生工作人员补助表（武汉） 10" xfId="113"/>
    <cellStyle name="好_2013年11月招聘应届毕业生工作人员补助表（武汉） 2" xfId="114"/>
    <cellStyle name="好_2013年11月招聘应届毕业生工作人员补助表（武汉） 3" xfId="115"/>
    <cellStyle name="好_2013年11月招聘应届毕业生工作人员补助表（武汉） 4" xfId="116"/>
    <cellStyle name="好_2013年11月招聘应届毕业生工作人员补助表（武汉） 5" xfId="117"/>
    <cellStyle name="汇总 2" xfId="118"/>
    <cellStyle name="检查单元格 2" xfId="119"/>
    <cellStyle name="解释性文本 2" xfId="120"/>
    <cellStyle name="警告文本 2" xfId="121"/>
    <cellStyle name="链接单元格 2" xfId="122"/>
    <cellStyle name="强调文字颜色 1 2" xfId="123"/>
    <cellStyle name="强调文字颜色 2 2" xfId="124"/>
    <cellStyle name="强调文字颜色 3 2" xfId="125"/>
    <cellStyle name="强调文字颜色 4 2" xfId="126"/>
    <cellStyle name="强调文字颜色 5 2" xfId="127"/>
    <cellStyle name="强调文字颜色 6 2" xfId="128"/>
    <cellStyle name="输入 2" xfId="129"/>
    <cellStyle name="样式 1" xfId="130"/>
    <cellStyle name="样式 1 2" xfId="131"/>
    <cellStyle name="样式 1 3" xfId="132"/>
    <cellStyle name="注释 2" xfId="133"/>
    <cellStyle name="注释 2 2" xfId="13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&#31508;&#35797;&#27719;&#2463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岗位一"/>
      <sheetName val="岗位二"/>
      <sheetName val="笔试名单"/>
      <sheetName val="笔试成绩"/>
      <sheetName val="面试成绩"/>
    </sheetNames>
    <sheetDataSet>
      <sheetData sheetId="0" refreshError="1"/>
      <sheetData sheetId="1" refreshError="1"/>
      <sheetData sheetId="2" refreshError="1"/>
      <sheetData sheetId="3" refreshError="1">
        <row r="2">
          <cell r="D2" t="str">
            <v>报名人员基本情况</v>
          </cell>
        </row>
        <row r="3">
          <cell r="D3" t="str">
            <v>姓名</v>
          </cell>
          <cell r="E3" t="str">
            <v>分数1</v>
          </cell>
          <cell r="F3" t="str">
            <v>分数2</v>
          </cell>
          <cell r="G3" t="str">
            <v>分数3</v>
          </cell>
          <cell r="H3" t="str">
            <v>平均分</v>
          </cell>
        </row>
        <row r="4">
          <cell r="D4" t="str">
            <v>姜泽</v>
          </cell>
          <cell r="E4">
            <v>85</v>
          </cell>
          <cell r="F4">
            <v>84</v>
          </cell>
          <cell r="G4">
            <v>82</v>
          </cell>
          <cell r="H4">
            <v>83.6666666666667</v>
          </cell>
        </row>
        <row r="5">
          <cell r="D5" t="str">
            <v>曹雪竹</v>
          </cell>
          <cell r="E5">
            <v>70</v>
          </cell>
          <cell r="F5">
            <v>78</v>
          </cell>
          <cell r="G5">
            <v>85</v>
          </cell>
          <cell r="H5">
            <v>77.6666666666667</v>
          </cell>
        </row>
        <row r="6">
          <cell r="D6" t="str">
            <v>黄茵</v>
          </cell>
          <cell r="E6">
            <v>74</v>
          </cell>
          <cell r="F6">
            <v>86</v>
          </cell>
          <cell r="G6">
            <v>72</v>
          </cell>
          <cell r="H6">
            <v>77.3333333333333</v>
          </cell>
        </row>
        <row r="7">
          <cell r="D7" t="str">
            <v>林小冰</v>
          </cell>
          <cell r="E7">
            <v>74</v>
          </cell>
          <cell r="F7">
            <v>82</v>
          </cell>
          <cell r="G7">
            <v>76</v>
          </cell>
          <cell r="H7">
            <v>77.3333333333333</v>
          </cell>
        </row>
        <row r="8">
          <cell r="D8" t="str">
            <v>蓝佩佩</v>
          </cell>
          <cell r="E8">
            <v>75</v>
          </cell>
          <cell r="F8">
            <v>80</v>
          </cell>
          <cell r="G8">
            <v>75</v>
          </cell>
          <cell r="H8">
            <v>76.6666666666667</v>
          </cell>
        </row>
        <row r="9">
          <cell r="D9" t="str">
            <v>温梓文</v>
          </cell>
          <cell r="E9">
            <v>76</v>
          </cell>
          <cell r="F9">
            <v>82</v>
          </cell>
          <cell r="G9">
            <v>72</v>
          </cell>
          <cell r="H9">
            <v>76.6666666666667</v>
          </cell>
        </row>
        <row r="10">
          <cell r="D10" t="str">
            <v>潘宜安</v>
          </cell>
          <cell r="E10">
            <v>65</v>
          </cell>
          <cell r="F10">
            <v>82</v>
          </cell>
          <cell r="G10">
            <v>75</v>
          </cell>
          <cell r="H10">
            <v>74</v>
          </cell>
        </row>
        <row r="11">
          <cell r="D11" t="str">
            <v>吴静文</v>
          </cell>
          <cell r="E11">
            <v>58</v>
          </cell>
          <cell r="F11">
            <v>83</v>
          </cell>
          <cell r="G11">
            <v>72</v>
          </cell>
          <cell r="H11">
            <v>71</v>
          </cell>
        </row>
        <row r="12">
          <cell r="D12" t="str">
            <v>黄晓榆</v>
          </cell>
          <cell r="E12">
            <v>62</v>
          </cell>
          <cell r="F12">
            <v>78</v>
          </cell>
          <cell r="G12">
            <v>68</v>
          </cell>
          <cell r="H12">
            <v>69.3333333333333</v>
          </cell>
        </row>
        <row r="13">
          <cell r="D13" t="str">
            <v>陈世霞</v>
          </cell>
          <cell r="E13">
            <v>60</v>
          </cell>
          <cell r="F13">
            <v>77</v>
          </cell>
          <cell r="G13">
            <v>70</v>
          </cell>
          <cell r="H13">
            <v>69</v>
          </cell>
        </row>
        <row r="14">
          <cell r="D14" t="str">
            <v>汪银</v>
          </cell>
          <cell r="E14">
            <v>58</v>
          </cell>
          <cell r="F14">
            <v>78</v>
          </cell>
          <cell r="G14">
            <v>70</v>
          </cell>
          <cell r="H14">
            <v>68.6666666666667</v>
          </cell>
        </row>
        <row r="15">
          <cell r="D15" t="str">
            <v>谢中圆</v>
          </cell>
          <cell r="E15">
            <v>65</v>
          </cell>
          <cell r="F15">
            <v>73</v>
          </cell>
          <cell r="G15">
            <v>68</v>
          </cell>
          <cell r="H15">
            <v>68.6666666666667</v>
          </cell>
        </row>
        <row r="16">
          <cell r="D16" t="str">
            <v>何诗颖</v>
          </cell>
          <cell r="E16">
            <v>64</v>
          </cell>
          <cell r="F16">
            <v>71</v>
          </cell>
          <cell r="G16">
            <v>70</v>
          </cell>
          <cell r="H16">
            <v>68.3333333333333</v>
          </cell>
        </row>
        <row r="17">
          <cell r="D17" t="str">
            <v>聂燕霞</v>
          </cell>
          <cell r="E17">
            <v>65</v>
          </cell>
          <cell r="F17">
            <v>70</v>
          </cell>
          <cell r="G17">
            <v>70</v>
          </cell>
          <cell r="H17">
            <v>68.3333333333333</v>
          </cell>
        </row>
        <row r="18">
          <cell r="D18" t="str">
            <v>余婷婷</v>
          </cell>
          <cell r="E18">
            <v>57</v>
          </cell>
          <cell r="F18">
            <v>72</v>
          </cell>
          <cell r="G18">
            <v>70</v>
          </cell>
          <cell r="H18">
            <v>66.3333333333333</v>
          </cell>
        </row>
      </sheetData>
      <sheetData sheetId="4" refreshError="1">
        <row r="2">
          <cell r="D2" t="str">
            <v>报名人员基本情况</v>
          </cell>
        </row>
        <row r="3">
          <cell r="D3" t="str">
            <v>姓名</v>
          </cell>
          <cell r="E3" t="str">
            <v>分数1</v>
          </cell>
          <cell r="F3" t="str">
            <v>分数2</v>
          </cell>
          <cell r="G3" t="str">
            <v>分数3</v>
          </cell>
          <cell r="H3" t="str">
            <v>平均分</v>
          </cell>
        </row>
        <row r="4">
          <cell r="D4" t="str">
            <v>姜泽</v>
          </cell>
          <cell r="E4">
            <v>85</v>
          </cell>
          <cell r="F4">
            <v>84</v>
          </cell>
          <cell r="G4">
            <v>82</v>
          </cell>
          <cell r="H4">
            <v>83.6666666666667</v>
          </cell>
        </row>
        <row r="5">
          <cell r="D5" t="str">
            <v>曹雪竹</v>
          </cell>
          <cell r="E5">
            <v>82</v>
          </cell>
          <cell r="F5">
            <v>81</v>
          </cell>
          <cell r="G5">
            <v>85</v>
          </cell>
          <cell r="H5">
            <v>82.6666666666667</v>
          </cell>
        </row>
        <row r="6">
          <cell r="D6" t="str">
            <v>黄茵</v>
          </cell>
          <cell r="E6">
            <v>78</v>
          </cell>
          <cell r="F6">
            <v>86</v>
          </cell>
          <cell r="G6">
            <v>82</v>
          </cell>
          <cell r="H6">
            <v>82</v>
          </cell>
        </row>
        <row r="7">
          <cell r="D7" t="str">
            <v>温梓文</v>
          </cell>
          <cell r="E7">
            <v>76</v>
          </cell>
          <cell r="F7">
            <v>80</v>
          </cell>
          <cell r="G7">
            <v>74</v>
          </cell>
          <cell r="H7">
            <v>76.6666666666667</v>
          </cell>
        </row>
        <row r="8">
          <cell r="D8" t="str">
            <v>林小冰</v>
          </cell>
          <cell r="E8">
            <v>74</v>
          </cell>
          <cell r="F8">
            <v>80</v>
          </cell>
          <cell r="G8">
            <v>75</v>
          </cell>
          <cell r="H8">
            <v>76.3333333333333</v>
          </cell>
        </row>
        <row r="9">
          <cell r="D9" t="str">
            <v>蓝佩佩</v>
          </cell>
          <cell r="E9">
            <v>76</v>
          </cell>
          <cell r="F9">
            <v>78</v>
          </cell>
          <cell r="G9">
            <v>74</v>
          </cell>
          <cell r="H9">
            <v>76</v>
          </cell>
        </row>
        <row r="10">
          <cell r="D10" t="str">
            <v>何小倩</v>
          </cell>
          <cell r="E10">
            <v>83</v>
          </cell>
          <cell r="F10">
            <v>78</v>
          </cell>
          <cell r="G10">
            <v>79</v>
          </cell>
          <cell r="H10">
            <v>80</v>
          </cell>
        </row>
        <row r="11">
          <cell r="D11" t="str">
            <v>张诗婉</v>
          </cell>
          <cell r="E11">
            <v>78</v>
          </cell>
          <cell r="F11">
            <v>79</v>
          </cell>
          <cell r="G11">
            <v>75</v>
          </cell>
          <cell r="H11">
            <v>77.3333333333333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8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K10" sqref="K10"/>
    </sheetView>
  </sheetViews>
  <sheetFormatPr defaultColWidth="9" defaultRowHeight="35" customHeight="1" outlineLevelCol="5"/>
  <cols>
    <col min="1" max="1" width="7.75" style="3" customWidth="1"/>
    <col min="2" max="2" width="15.8796296296296" style="4" customWidth="1"/>
    <col min="3" max="3" width="20.6296296296296" customWidth="1"/>
    <col min="4" max="4" width="20.25" customWidth="1"/>
    <col min="5" max="5" width="22.75" style="5" customWidth="1"/>
    <col min="6" max="6" width="19" customWidth="1"/>
  </cols>
  <sheetData>
    <row r="1" customHeight="1" spans="1:1">
      <c r="A1" s="6" t="s">
        <v>0</v>
      </c>
    </row>
    <row r="2" ht="41" customHeight="1" spans="1:6">
      <c r="A2" s="27" t="s">
        <v>1</v>
      </c>
      <c r="B2" s="27"/>
      <c r="C2" s="27"/>
      <c r="D2" s="27"/>
      <c r="E2" s="27"/>
      <c r="F2" s="27"/>
    </row>
    <row r="3" s="1" customFormat="1" customHeight="1" spans="1:6">
      <c r="A3" s="9" t="s">
        <v>2</v>
      </c>
      <c r="B3" s="10" t="s">
        <v>3</v>
      </c>
      <c r="C3" s="11" t="s">
        <v>4</v>
      </c>
      <c r="D3" s="9" t="s">
        <v>5</v>
      </c>
      <c r="E3" s="12" t="s">
        <v>6</v>
      </c>
      <c r="F3" s="9" t="s">
        <v>7</v>
      </c>
    </row>
    <row r="4" s="26" customFormat="1" customHeight="1" spans="1:6">
      <c r="A4" s="28">
        <v>1</v>
      </c>
      <c r="B4" s="14" t="s">
        <v>8</v>
      </c>
      <c r="C4" s="15" t="s">
        <v>9</v>
      </c>
      <c r="D4" s="16" t="s">
        <v>10</v>
      </c>
      <c r="E4" s="29">
        <v>83.6666666666667</v>
      </c>
      <c r="F4" s="28" t="s">
        <v>11</v>
      </c>
    </row>
    <row r="5" s="26" customFormat="1" customHeight="1" spans="1:6">
      <c r="A5" s="28">
        <v>2</v>
      </c>
      <c r="B5" s="14" t="s">
        <v>8</v>
      </c>
      <c r="C5" s="15" t="s">
        <v>9</v>
      </c>
      <c r="D5" s="16" t="s">
        <v>12</v>
      </c>
      <c r="E5" s="29">
        <v>77.6666666666667</v>
      </c>
      <c r="F5" s="28" t="s">
        <v>11</v>
      </c>
    </row>
    <row r="6" s="26" customFormat="1" customHeight="1" spans="1:6">
      <c r="A6" s="28">
        <v>3</v>
      </c>
      <c r="B6" s="14" t="s">
        <v>8</v>
      </c>
      <c r="C6" s="15" t="s">
        <v>9</v>
      </c>
      <c r="D6" s="16" t="s">
        <v>13</v>
      </c>
      <c r="E6" s="29">
        <v>77.3333333333333</v>
      </c>
      <c r="F6" s="28" t="s">
        <v>11</v>
      </c>
    </row>
    <row r="7" s="26" customFormat="1" customHeight="1" spans="1:6">
      <c r="A7" s="28">
        <v>4</v>
      </c>
      <c r="B7" s="14" t="s">
        <v>8</v>
      </c>
      <c r="C7" s="15" t="s">
        <v>9</v>
      </c>
      <c r="D7" s="16" t="s">
        <v>14</v>
      </c>
      <c r="E7" s="29">
        <v>77.3333333333333</v>
      </c>
      <c r="F7" s="28" t="s">
        <v>11</v>
      </c>
    </row>
    <row r="8" s="26" customFormat="1" customHeight="1" spans="1:6">
      <c r="A8" s="28">
        <v>5</v>
      </c>
      <c r="B8" s="14" t="s">
        <v>8</v>
      </c>
      <c r="C8" s="15" t="s">
        <v>9</v>
      </c>
      <c r="D8" s="16" t="s">
        <v>15</v>
      </c>
      <c r="E8" s="29">
        <v>76.6666666666667</v>
      </c>
      <c r="F8" s="28" t="s">
        <v>11</v>
      </c>
    </row>
    <row r="9" s="26" customFormat="1" customHeight="1" spans="1:6">
      <c r="A9" s="28">
        <v>6</v>
      </c>
      <c r="B9" s="14" t="s">
        <v>8</v>
      </c>
      <c r="C9" s="15" t="s">
        <v>9</v>
      </c>
      <c r="D9" s="16" t="s">
        <v>16</v>
      </c>
      <c r="E9" s="29">
        <v>76.6666666666667</v>
      </c>
      <c r="F9" s="28" t="s">
        <v>11</v>
      </c>
    </row>
    <row r="10" s="2" customFormat="1" customHeight="1" spans="1:6">
      <c r="A10" s="9">
        <v>7</v>
      </c>
      <c r="B10" s="14" t="s">
        <v>8</v>
      </c>
      <c r="C10" s="15" t="s">
        <v>9</v>
      </c>
      <c r="D10" s="16" t="s">
        <v>17</v>
      </c>
      <c r="E10" s="29">
        <v>74</v>
      </c>
      <c r="F10" s="9"/>
    </row>
    <row r="11" s="1" customFormat="1" customHeight="1" spans="1:6">
      <c r="A11" s="9">
        <v>8</v>
      </c>
      <c r="B11" s="14" t="s">
        <v>8</v>
      </c>
      <c r="C11" s="15" t="s">
        <v>9</v>
      </c>
      <c r="D11" s="16" t="s">
        <v>18</v>
      </c>
      <c r="E11" s="29">
        <v>71</v>
      </c>
      <c r="F11" s="9"/>
    </row>
    <row r="12" customHeight="1" spans="1:6">
      <c r="A12" s="9">
        <v>9</v>
      </c>
      <c r="B12" s="14" t="s">
        <v>8</v>
      </c>
      <c r="C12" s="15" t="s">
        <v>9</v>
      </c>
      <c r="D12" s="16" t="s">
        <v>19</v>
      </c>
      <c r="E12" s="29">
        <v>69.3333333333333</v>
      </c>
      <c r="F12" s="9"/>
    </row>
    <row r="13" customHeight="1" spans="1:6">
      <c r="A13" s="9">
        <v>10</v>
      </c>
      <c r="B13" s="14" t="s">
        <v>8</v>
      </c>
      <c r="C13" s="15" t="s">
        <v>9</v>
      </c>
      <c r="D13" s="16" t="s">
        <v>20</v>
      </c>
      <c r="E13" s="29">
        <v>69</v>
      </c>
      <c r="F13" s="9"/>
    </row>
    <row r="14" customHeight="1" spans="1:6">
      <c r="A14" s="9">
        <v>11</v>
      </c>
      <c r="B14" s="14" t="s">
        <v>8</v>
      </c>
      <c r="C14" s="15" t="s">
        <v>9</v>
      </c>
      <c r="D14" s="16" t="s">
        <v>21</v>
      </c>
      <c r="E14" s="29">
        <v>68.6666666666667</v>
      </c>
      <c r="F14" s="9"/>
    </row>
    <row r="15" customHeight="1" spans="1:6">
      <c r="A15" s="9">
        <v>12</v>
      </c>
      <c r="B15" s="14" t="s">
        <v>8</v>
      </c>
      <c r="C15" s="15" t="s">
        <v>9</v>
      </c>
      <c r="D15" s="16" t="s">
        <v>22</v>
      </c>
      <c r="E15" s="29">
        <v>68.6666666666667</v>
      </c>
      <c r="F15" s="9"/>
    </row>
    <row r="16" customHeight="1" spans="1:6">
      <c r="A16" s="9">
        <v>13</v>
      </c>
      <c r="B16" s="14" t="s">
        <v>8</v>
      </c>
      <c r="C16" s="15" t="s">
        <v>9</v>
      </c>
      <c r="D16" s="16" t="s">
        <v>23</v>
      </c>
      <c r="E16" s="29">
        <v>68.3333333333333</v>
      </c>
      <c r="F16" s="9"/>
    </row>
    <row r="17" customHeight="1" spans="1:6">
      <c r="A17" s="9">
        <v>14</v>
      </c>
      <c r="B17" s="14" t="s">
        <v>8</v>
      </c>
      <c r="C17" s="15" t="s">
        <v>9</v>
      </c>
      <c r="D17" s="16" t="s">
        <v>24</v>
      </c>
      <c r="E17" s="29">
        <v>68.3333333333333</v>
      </c>
      <c r="F17" s="9"/>
    </row>
    <row r="18" customHeight="1" spans="1:6">
      <c r="A18" s="9">
        <v>15</v>
      </c>
      <c r="B18" s="14" t="s">
        <v>8</v>
      </c>
      <c r="C18" s="15" t="s">
        <v>9</v>
      </c>
      <c r="D18" s="16" t="s">
        <v>25</v>
      </c>
      <c r="E18" s="29">
        <v>66.3333333333333</v>
      </c>
      <c r="F18" s="9"/>
    </row>
  </sheetData>
  <autoFilter ref="A3:F18">
    <extLst/>
  </autoFilter>
  <mergeCells count="1">
    <mergeCell ref="A2:F2"/>
  </mergeCells>
  <printOptions horizontalCentered="1"/>
  <pageMargins left="0.511805555555556" right="0.313888888888889" top="0.432638888888889" bottom="0.36875" header="0.313888888888889" footer="0.313888888888889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2"/>
  <sheetViews>
    <sheetView tabSelected="1" workbookViewId="0">
      <selection activeCell="G7" sqref="G7"/>
    </sheetView>
  </sheetViews>
  <sheetFormatPr defaultColWidth="9" defaultRowHeight="35" customHeight="1"/>
  <cols>
    <col min="1" max="1" width="7.75" style="3" customWidth="1"/>
    <col min="2" max="2" width="15.8796296296296" style="4" customWidth="1"/>
    <col min="3" max="3" width="19.3796296296296" customWidth="1"/>
    <col min="4" max="4" width="13.6296296296296" customWidth="1"/>
    <col min="5" max="5" width="13.6296296296296" style="5" customWidth="1"/>
    <col min="6" max="7" width="14.5" style="5" customWidth="1"/>
    <col min="8" max="8" width="18.75" style="5" customWidth="1"/>
    <col min="9" max="9" width="19.1296296296296" customWidth="1"/>
  </cols>
  <sheetData>
    <row r="1" customHeight="1" spans="1:1">
      <c r="A1" s="6" t="s">
        <v>0</v>
      </c>
    </row>
    <row r="2" ht="41" customHeight="1" spans="3:9">
      <c r="C2" s="7" t="s">
        <v>26</v>
      </c>
      <c r="D2" s="8"/>
      <c r="E2" s="8"/>
      <c r="F2" s="8"/>
      <c r="G2" s="8"/>
      <c r="H2" s="8"/>
      <c r="I2" s="8"/>
    </row>
    <row r="3" s="1" customFormat="1" customHeight="1" spans="1:9">
      <c r="A3" s="9" t="s">
        <v>2</v>
      </c>
      <c r="B3" s="10" t="s">
        <v>3</v>
      </c>
      <c r="C3" s="11" t="s">
        <v>4</v>
      </c>
      <c r="D3" s="9" t="s">
        <v>5</v>
      </c>
      <c r="E3" s="12" t="s">
        <v>6</v>
      </c>
      <c r="F3" s="12" t="s">
        <v>27</v>
      </c>
      <c r="G3" s="12" t="s">
        <v>28</v>
      </c>
      <c r="H3" s="13" t="s">
        <v>29</v>
      </c>
      <c r="I3" s="9" t="s">
        <v>30</v>
      </c>
    </row>
    <row r="4" s="2" customFormat="1" customHeight="1" spans="1:9">
      <c r="A4" s="14">
        <v>1</v>
      </c>
      <c r="B4" s="14" t="s">
        <v>8</v>
      </c>
      <c r="C4" s="15" t="s">
        <v>9</v>
      </c>
      <c r="D4" s="16" t="s">
        <v>10</v>
      </c>
      <c r="E4" s="17">
        <f>VLOOKUP(D4,[1]笔试成绩!$D:$H,5,0)</f>
        <v>83.6666666666667</v>
      </c>
      <c r="F4" s="17">
        <f>VLOOKUP(D4,[1]面试成绩!$D:$H,5,0)</f>
        <v>83.6666666666667</v>
      </c>
      <c r="G4" s="17">
        <f t="shared" ref="G4:G9" si="0">E4*0.4+F4*0.6</f>
        <v>83.6666666666667</v>
      </c>
      <c r="H4" s="18" t="s">
        <v>11</v>
      </c>
      <c r="I4" s="24"/>
    </row>
    <row r="5" s="1" customFormat="1" customHeight="1" spans="1:9">
      <c r="A5" s="14">
        <v>2</v>
      </c>
      <c r="B5" s="14" t="s">
        <v>8</v>
      </c>
      <c r="C5" s="15" t="s">
        <v>9</v>
      </c>
      <c r="D5" s="16" t="s">
        <v>12</v>
      </c>
      <c r="E5" s="17">
        <f>VLOOKUP(D5,[1]笔试成绩!$D:$H,5,0)</f>
        <v>77.6666666666667</v>
      </c>
      <c r="F5" s="17">
        <f>VLOOKUP(D5,[1]面试成绩!$D:$H,5,0)</f>
        <v>82.6666666666667</v>
      </c>
      <c r="G5" s="17">
        <f t="shared" si="0"/>
        <v>80.6666666666667</v>
      </c>
      <c r="H5" s="19"/>
      <c r="I5" s="24"/>
    </row>
    <row r="6" s="1" customFormat="1" customHeight="1" spans="1:9">
      <c r="A6" s="14">
        <v>3</v>
      </c>
      <c r="B6" s="14" t="s">
        <v>8</v>
      </c>
      <c r="C6" s="15" t="s">
        <v>9</v>
      </c>
      <c r="D6" s="16" t="s">
        <v>13</v>
      </c>
      <c r="E6" s="17">
        <f>VLOOKUP(D6,[1]笔试成绩!$D:$H,5,0)</f>
        <v>77.3333333333333</v>
      </c>
      <c r="F6" s="17">
        <f>VLOOKUP(D6,[1]面试成绩!$D:$H,5,0)</f>
        <v>82</v>
      </c>
      <c r="G6" s="17">
        <f t="shared" si="0"/>
        <v>80.1333333333333</v>
      </c>
      <c r="H6" s="19"/>
      <c r="I6" s="9"/>
    </row>
    <row r="7" s="1" customFormat="1" customHeight="1" spans="1:9">
      <c r="A7" s="14">
        <v>4</v>
      </c>
      <c r="B7" s="14" t="s">
        <v>8</v>
      </c>
      <c r="C7" s="15" t="s">
        <v>9</v>
      </c>
      <c r="D7" s="16" t="s">
        <v>14</v>
      </c>
      <c r="E7" s="17">
        <f>VLOOKUP(D7,[1]笔试成绩!$D:$H,5,0)</f>
        <v>77.3333333333333</v>
      </c>
      <c r="F7" s="17">
        <f>VLOOKUP(D7,[1]面试成绩!$D:$H,5,0)</f>
        <v>76.3333333333333</v>
      </c>
      <c r="G7" s="17">
        <f t="shared" si="0"/>
        <v>76.7333333333333</v>
      </c>
      <c r="H7" s="19"/>
      <c r="I7" s="9"/>
    </row>
    <row r="8" s="1" customFormat="1" customHeight="1" spans="1:9">
      <c r="A8" s="14">
        <v>5</v>
      </c>
      <c r="B8" s="14" t="s">
        <v>8</v>
      </c>
      <c r="C8" s="15" t="s">
        <v>9</v>
      </c>
      <c r="D8" s="16" t="s">
        <v>16</v>
      </c>
      <c r="E8" s="17">
        <f>VLOOKUP(D8,[1]笔试成绩!$D:$H,5,0)</f>
        <v>76.6666666666667</v>
      </c>
      <c r="F8" s="17">
        <f>VLOOKUP(D8,[1]面试成绩!$D:$H,5,0)</f>
        <v>76.6666666666667</v>
      </c>
      <c r="G8" s="17">
        <f t="shared" si="0"/>
        <v>76.6666666666667</v>
      </c>
      <c r="H8" s="19"/>
      <c r="I8" s="9"/>
    </row>
    <row r="9" s="1" customFormat="1" customHeight="1" spans="1:9">
      <c r="A9" s="14">
        <v>6</v>
      </c>
      <c r="B9" s="14" t="s">
        <v>8</v>
      </c>
      <c r="C9" s="15" t="s">
        <v>9</v>
      </c>
      <c r="D9" s="16" t="s">
        <v>15</v>
      </c>
      <c r="E9" s="17">
        <f>VLOOKUP(D9,[1]笔试成绩!$D:$H,5,0)</f>
        <v>76.6666666666667</v>
      </c>
      <c r="F9" s="17">
        <f>VLOOKUP(D9,[1]面试成绩!$D:$H,5,0)</f>
        <v>76</v>
      </c>
      <c r="G9" s="17">
        <f t="shared" si="0"/>
        <v>76.2666666666667</v>
      </c>
      <c r="H9" s="19"/>
      <c r="I9" s="9"/>
    </row>
    <row r="10" s="1" customFormat="1" customHeight="1" spans="1:9">
      <c r="A10" s="14">
        <v>7</v>
      </c>
      <c r="B10" s="14" t="s">
        <v>31</v>
      </c>
      <c r="C10" s="20" t="s">
        <v>32</v>
      </c>
      <c r="D10" s="21" t="s">
        <v>33</v>
      </c>
      <c r="E10" s="22" t="s">
        <v>34</v>
      </c>
      <c r="F10" s="17">
        <f>VLOOKUP(D10,[1]面试成绩!$D:$H,5,0)</f>
        <v>80</v>
      </c>
      <c r="G10" s="17">
        <v>80</v>
      </c>
      <c r="H10" s="18" t="s">
        <v>11</v>
      </c>
      <c r="I10" s="25" t="s">
        <v>35</v>
      </c>
    </row>
    <row r="11" s="1" customFormat="1" customHeight="1" spans="1:9">
      <c r="A11" s="14">
        <v>8</v>
      </c>
      <c r="B11" s="14" t="s">
        <v>31</v>
      </c>
      <c r="C11" s="20" t="s">
        <v>32</v>
      </c>
      <c r="D11" s="21" t="s">
        <v>36</v>
      </c>
      <c r="E11" s="22" t="s">
        <v>34</v>
      </c>
      <c r="F11" s="17">
        <f>VLOOKUP(D11,[1]面试成绩!$D:$H,5,0)</f>
        <v>77.3333333333333</v>
      </c>
      <c r="G11" s="17">
        <v>77.3333333333333</v>
      </c>
      <c r="H11" s="19"/>
      <c r="I11" s="25" t="s">
        <v>35</v>
      </c>
    </row>
    <row r="12" customFormat="1" ht="36" customHeight="1" spans="1:9">
      <c r="A12" s="23" t="s">
        <v>37</v>
      </c>
      <c r="B12" s="23"/>
      <c r="C12" s="23"/>
      <c r="D12" s="23"/>
      <c r="E12" s="23"/>
      <c r="F12" s="23"/>
      <c r="G12" s="23"/>
      <c r="H12" s="23"/>
      <c r="I12" s="23"/>
    </row>
  </sheetData>
  <autoFilter ref="A3:I12">
    <sortState ref="A3:I12">
      <sortCondition ref="G3" descending="1"/>
    </sortState>
    <extLst/>
  </autoFilter>
  <printOptions horizontalCentered="1"/>
  <pageMargins left="0.511805555555556" right="0.313888888888889" top="0.432638888888889" bottom="0.36875" header="0.313888888888889" footer="0.313888888888889"/>
  <pageSetup paperSize="9" scale="7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笔试成绩</vt:lpstr>
      <vt:lpstr>面试成绩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yoyo</dc:creator>
  <cp:lastModifiedBy>ぺ灬cc果冻ル</cp:lastModifiedBy>
  <dcterms:created xsi:type="dcterms:W3CDTF">2017-12-26T08:39:00Z</dcterms:created>
  <cp:lastPrinted>2019-07-11T15:14:00Z</cp:lastPrinted>
  <dcterms:modified xsi:type="dcterms:W3CDTF">2021-08-11T09:40:03Z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