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495" windowHeight="1045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<sst xmlns="http://schemas.openxmlformats.org/spreadsheetml/2006/main" count="65">
  <si>
    <t>报考职位</t>
  </si>
  <si>
    <t>笔试准考证号</t>
  </si>
  <si>
    <t>性别</t>
  </si>
  <si>
    <t>岗位编码</t>
  </si>
  <si>
    <t>笔试</t>
  </si>
  <si>
    <t>专业技能测试</t>
  </si>
  <si>
    <t>综合成绩</t>
  </si>
  <si>
    <t>综合成绩名次</t>
  </si>
  <si>
    <t>是否进入体检考察</t>
  </si>
  <si>
    <t>职业能力倾向测验</t>
  </si>
  <si>
    <t>综合应用能力</t>
  </si>
  <si>
    <t>总成绩</t>
  </si>
  <si>
    <t>笔试成绩折合为百分制</t>
  </si>
  <si>
    <t>笔试成绩50%</t>
  </si>
  <si>
    <t>专业技能测试成绩</t>
  </si>
  <si>
    <t>专业技能测试成绩50%</t>
  </si>
  <si>
    <t>医共体玉带分院（玉带街道社区卫生服务中心）-全科</t>
  </si>
  <si>
    <t>210501083002</t>
  </si>
  <si>
    <t>女</t>
  </si>
  <si>
    <t>21111701</t>
  </si>
  <si>
    <t>96.66</t>
  </si>
  <si>
    <t>92.96</t>
  </si>
  <si>
    <t>是</t>
  </si>
  <si>
    <t>210501083004</t>
  </si>
  <si>
    <t>112.37</t>
  </si>
  <si>
    <t>84.52</t>
  </si>
  <si>
    <t>医共体研和分院（研和中心卫生院）-影像与超声</t>
  </si>
  <si>
    <t>210501083008</t>
  </si>
  <si>
    <t>男</t>
  </si>
  <si>
    <t>21111801</t>
  </si>
  <si>
    <t>103.77</t>
  </si>
  <si>
    <t>91.30</t>
  </si>
  <si>
    <t>210501083011</t>
  </si>
  <si>
    <t>102.84</t>
  </si>
  <si>
    <t>34.22</t>
  </si>
  <si>
    <t>医共体春和分院（春和卫生院）-影像与超声</t>
  </si>
  <si>
    <t>210501083012</t>
  </si>
  <si>
    <t>21111901</t>
  </si>
  <si>
    <t>85.02</t>
  </si>
  <si>
    <t>80.24</t>
  </si>
  <si>
    <t>医共体大营街分院（大营街中心卫生院）-内科</t>
  </si>
  <si>
    <t>210501083016</t>
  </si>
  <si>
    <t>21112001</t>
  </si>
  <si>
    <t>92.06</t>
  </si>
  <si>
    <t>89.30</t>
  </si>
  <si>
    <t>210501083019</t>
  </si>
  <si>
    <t>98.16</t>
  </si>
  <si>
    <t>86.36</t>
  </si>
  <si>
    <t>医共体总院（玉溪市第三人民医学）-急诊内科</t>
  </si>
  <si>
    <t>210501083024</t>
  </si>
  <si>
    <t>21112101</t>
  </si>
  <si>
    <t>106.66</t>
  </si>
  <si>
    <t>93.86</t>
  </si>
  <si>
    <t>210501083021</t>
  </si>
  <si>
    <t>110.29</t>
  </si>
  <si>
    <t>89.16</t>
  </si>
  <si>
    <t>放弃专业技能测试</t>
  </si>
  <si>
    <t>医共体北城分院（代红塔区中医医院培养）-麻醉</t>
  </si>
  <si>
    <t>210501083027</t>
  </si>
  <si>
    <t>21112201</t>
  </si>
  <si>
    <t>110.68</t>
  </si>
  <si>
    <t>83.52</t>
  </si>
  <si>
    <t>210501083029</t>
  </si>
  <si>
    <t>106.64</t>
  </si>
  <si>
    <t>88.77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</si>
</sst>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name val="宋体"/>
      <charset val="0"/>
    </font>
    <font>
      <b/>
      <sz val="9"/>
      <color theme="1"/>
      <name val="宋体"/>
      <charset val="134"/>
    </font>
    <font>
      <b/>
      <sz val="10"/>
      <name val="宋体"/>
      <charset val="0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16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3" borderId="14" applyNumberFormat="0" applyAlignment="0" applyProtection="0">
      <alignment vertical="center"/>
    </xf>
    <xf numFmtId="0" fontId="23" fillId="3" borderId="15" applyNumberFormat="0" applyAlignment="0" applyProtection="0">
      <alignment vertical="center"/>
    </xf>
    <xf numFmtId="0" fontId="24" fillId="19" borderId="18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13"/>
  <sheetViews>
    <sheetView tabSelected="1" workbookViewId="0">
      <selection activeCell="G13" sqref="G13"/>
    </sheetView>
  </sheetViews>
  <sheetFormatPr defaultColWidth="9" defaultRowHeight="13.5"/>
  <cols>
    <col min="1" max="1" width="24.875" style="2" customWidth="1"/>
    <col min="2" max="2" width="13" style="2" customWidth="1"/>
    <col min="3" max="3" width="5.125" style="2" customWidth="1"/>
    <col min="4" max="4" width="9" style="2"/>
    <col min="5" max="5" width="8.875" style="2" customWidth="1"/>
    <col min="6" max="6" width="8.125" style="2" customWidth="1"/>
    <col min="7" max="7" width="7" style="2" customWidth="1"/>
    <col min="8" max="8" width="8.25" style="2" customWidth="1"/>
    <col min="9" max="9" width="7.5" style="2" customWidth="1"/>
    <col min="10" max="10" width="8.25" style="2" customWidth="1"/>
    <col min="11" max="11" width="8" style="2" customWidth="1"/>
    <col min="12" max="12" width="5.75" style="2" customWidth="1"/>
    <col min="13" max="13" width="6.375" style="2" customWidth="1"/>
    <col min="14" max="16361" width="9" style="2"/>
    <col min="16362" max="16373" width="9" style="3"/>
  </cols>
  <sheetData>
    <row r="1" ht="17" customHeight="1" spans="1:14">
      <c r="A1" s="4" t="s">
        <v>0</v>
      </c>
      <c r="B1" s="5" t="s">
        <v>1</v>
      </c>
      <c r="C1" s="6" t="s">
        <v>2</v>
      </c>
      <c r="D1" s="6" t="s">
        <v>3</v>
      </c>
      <c r="E1" s="7" t="s">
        <v>4</v>
      </c>
      <c r="F1" s="8"/>
      <c r="G1" s="8"/>
      <c r="H1" s="8"/>
      <c r="I1" s="19"/>
      <c r="J1" s="7" t="s">
        <v>5</v>
      </c>
      <c r="K1" s="19"/>
      <c r="L1" s="20" t="s">
        <v>6</v>
      </c>
      <c r="M1" s="21" t="s">
        <v>7</v>
      </c>
      <c r="N1" s="20" t="s">
        <v>8</v>
      </c>
    </row>
    <row r="2" s="1" customFormat="1" ht="36" spans="1:15">
      <c r="A2" s="9"/>
      <c r="B2" s="10"/>
      <c r="C2" s="11"/>
      <c r="D2" s="11"/>
      <c r="E2" s="12" t="s">
        <v>9</v>
      </c>
      <c r="F2" s="12" t="s">
        <v>10</v>
      </c>
      <c r="G2" s="13" t="s">
        <v>11</v>
      </c>
      <c r="H2" s="12" t="s">
        <v>12</v>
      </c>
      <c r="I2" s="12" t="s">
        <v>13</v>
      </c>
      <c r="J2" s="12" t="s">
        <v>14</v>
      </c>
      <c r="K2" s="12" t="s">
        <v>15</v>
      </c>
      <c r="L2" s="22"/>
      <c r="M2" s="23"/>
      <c r="N2" s="22"/>
      <c r="O2" s="24"/>
    </row>
    <row r="3" s="2" customFormat="1" ht="24" spans="1:15">
      <c r="A3" s="14" t="s">
        <v>16</v>
      </c>
      <c r="B3" s="27" t="s">
        <v>17</v>
      </c>
      <c r="C3" s="16" t="s">
        <v>18</v>
      </c>
      <c r="D3" s="16" t="s">
        <v>19</v>
      </c>
      <c r="E3" s="17" t="s">
        <v>20</v>
      </c>
      <c r="F3" s="17" t="s">
        <v>21</v>
      </c>
      <c r="G3" s="18">
        <v>189.62</v>
      </c>
      <c r="H3" s="17">
        <f t="shared" ref="H3:H13" si="0">ROUND(G3/3,2)</f>
        <v>63.21</v>
      </c>
      <c r="I3" s="17">
        <f t="shared" ref="I3:I13" si="1">ROUND(H3*50%,2)</f>
        <v>31.61</v>
      </c>
      <c r="J3" s="17">
        <v>70.33</v>
      </c>
      <c r="K3" s="17">
        <f t="shared" ref="K3:K10" si="2">ROUND(J3*50%,2)</f>
        <v>35.17</v>
      </c>
      <c r="L3" s="17">
        <f t="shared" ref="L3:L10" si="3">I3+K3</f>
        <v>66.78</v>
      </c>
      <c r="M3" s="17">
        <v>1</v>
      </c>
      <c r="N3" s="17" t="s">
        <v>22</v>
      </c>
      <c r="O3" s="25"/>
    </row>
    <row r="4" s="2" customFormat="1" ht="24" spans="1:15">
      <c r="A4" s="14" t="s">
        <v>16</v>
      </c>
      <c r="B4" s="27" t="s">
        <v>23</v>
      </c>
      <c r="C4" s="16" t="s">
        <v>18</v>
      </c>
      <c r="D4" s="16" t="s">
        <v>19</v>
      </c>
      <c r="E4" s="17" t="s">
        <v>24</v>
      </c>
      <c r="F4" s="17" t="s">
        <v>25</v>
      </c>
      <c r="G4" s="18">
        <v>196.89</v>
      </c>
      <c r="H4" s="17">
        <f t="shared" si="0"/>
        <v>65.63</v>
      </c>
      <c r="I4" s="17">
        <f t="shared" si="1"/>
        <v>32.82</v>
      </c>
      <c r="J4" s="17">
        <v>66.67</v>
      </c>
      <c r="K4" s="17">
        <f t="shared" si="2"/>
        <v>33.34</v>
      </c>
      <c r="L4" s="17">
        <f t="shared" si="3"/>
        <v>66.16</v>
      </c>
      <c r="M4" s="17">
        <v>2</v>
      </c>
      <c r="N4" s="17"/>
      <c r="O4" s="25"/>
    </row>
    <row r="5" s="2" customFormat="1" ht="24" spans="1:15">
      <c r="A5" s="14" t="s">
        <v>26</v>
      </c>
      <c r="B5" s="27" t="s">
        <v>27</v>
      </c>
      <c r="C5" s="16" t="s">
        <v>28</v>
      </c>
      <c r="D5" s="16" t="s">
        <v>29</v>
      </c>
      <c r="E5" s="17" t="s">
        <v>30</v>
      </c>
      <c r="F5" s="17" t="s">
        <v>31</v>
      </c>
      <c r="G5" s="18">
        <v>195.07</v>
      </c>
      <c r="H5" s="17">
        <f t="shared" si="0"/>
        <v>65.02</v>
      </c>
      <c r="I5" s="17">
        <f t="shared" si="1"/>
        <v>32.51</v>
      </c>
      <c r="J5" s="17">
        <v>67.67</v>
      </c>
      <c r="K5" s="17">
        <f t="shared" si="2"/>
        <v>33.84</v>
      </c>
      <c r="L5" s="17">
        <f t="shared" si="3"/>
        <v>66.35</v>
      </c>
      <c r="M5" s="17">
        <v>1</v>
      </c>
      <c r="N5" s="17" t="s">
        <v>22</v>
      </c>
      <c r="O5" s="25"/>
    </row>
    <row r="6" s="2" customFormat="1" ht="24" spans="1:15">
      <c r="A6" s="14" t="s">
        <v>26</v>
      </c>
      <c r="B6" s="27" t="s">
        <v>32</v>
      </c>
      <c r="C6" s="16" t="s">
        <v>18</v>
      </c>
      <c r="D6" s="16" t="s">
        <v>29</v>
      </c>
      <c r="E6" s="17" t="s">
        <v>33</v>
      </c>
      <c r="F6" s="17" t="s">
        <v>34</v>
      </c>
      <c r="G6" s="18">
        <v>137.06</v>
      </c>
      <c r="H6" s="17">
        <f t="shared" si="0"/>
        <v>45.69</v>
      </c>
      <c r="I6" s="17">
        <f t="shared" si="1"/>
        <v>22.85</v>
      </c>
      <c r="J6" s="17">
        <v>70</v>
      </c>
      <c r="K6" s="17">
        <f t="shared" si="2"/>
        <v>35</v>
      </c>
      <c r="L6" s="17">
        <f t="shared" si="3"/>
        <v>57.85</v>
      </c>
      <c r="M6" s="17">
        <v>2</v>
      </c>
      <c r="N6" s="17"/>
      <c r="O6" s="25"/>
    </row>
    <row r="7" s="2" customFormat="1" ht="24" spans="1:15">
      <c r="A7" s="14" t="s">
        <v>35</v>
      </c>
      <c r="B7" s="27" t="s">
        <v>36</v>
      </c>
      <c r="C7" s="16" t="s">
        <v>18</v>
      </c>
      <c r="D7" s="16" t="s">
        <v>37</v>
      </c>
      <c r="E7" s="17" t="s">
        <v>38</v>
      </c>
      <c r="F7" s="17" t="s">
        <v>39</v>
      </c>
      <c r="G7" s="18">
        <v>165.26</v>
      </c>
      <c r="H7" s="17">
        <f t="shared" si="0"/>
        <v>55.09</v>
      </c>
      <c r="I7" s="17">
        <f t="shared" si="1"/>
        <v>27.55</v>
      </c>
      <c r="J7" s="17">
        <v>66</v>
      </c>
      <c r="K7" s="17">
        <f t="shared" si="2"/>
        <v>33</v>
      </c>
      <c r="L7" s="17">
        <f t="shared" si="3"/>
        <v>60.55</v>
      </c>
      <c r="M7" s="17">
        <v>1</v>
      </c>
      <c r="N7" s="17" t="s">
        <v>22</v>
      </c>
      <c r="O7" s="25"/>
    </row>
    <row r="8" s="2" customFormat="1" ht="24" spans="1:15">
      <c r="A8" s="14" t="s">
        <v>40</v>
      </c>
      <c r="B8" s="27" t="s">
        <v>41</v>
      </c>
      <c r="C8" s="16" t="s">
        <v>18</v>
      </c>
      <c r="D8" s="16" t="s">
        <v>42</v>
      </c>
      <c r="E8" s="17" t="s">
        <v>43</v>
      </c>
      <c r="F8" s="17" t="s">
        <v>44</v>
      </c>
      <c r="G8" s="18">
        <v>181.36</v>
      </c>
      <c r="H8" s="17">
        <f t="shared" si="0"/>
        <v>60.45</v>
      </c>
      <c r="I8" s="17">
        <f t="shared" si="1"/>
        <v>30.23</v>
      </c>
      <c r="J8" s="17">
        <v>68</v>
      </c>
      <c r="K8" s="17">
        <f t="shared" si="2"/>
        <v>34</v>
      </c>
      <c r="L8" s="17">
        <f t="shared" si="3"/>
        <v>64.23</v>
      </c>
      <c r="M8" s="17">
        <v>1</v>
      </c>
      <c r="N8" s="17" t="s">
        <v>22</v>
      </c>
      <c r="O8" s="25"/>
    </row>
    <row r="9" s="2" customFormat="1" ht="24" spans="1:15">
      <c r="A9" s="14" t="s">
        <v>40</v>
      </c>
      <c r="B9" s="27" t="s">
        <v>45</v>
      </c>
      <c r="C9" s="16" t="s">
        <v>18</v>
      </c>
      <c r="D9" s="16" t="s">
        <v>42</v>
      </c>
      <c r="E9" s="17" t="s">
        <v>46</v>
      </c>
      <c r="F9" s="17" t="s">
        <v>47</v>
      </c>
      <c r="G9" s="18">
        <v>184.52</v>
      </c>
      <c r="H9" s="17">
        <f t="shared" si="0"/>
        <v>61.51</v>
      </c>
      <c r="I9" s="17">
        <f t="shared" si="1"/>
        <v>30.76</v>
      </c>
      <c r="J9" s="17">
        <v>66.33</v>
      </c>
      <c r="K9" s="17">
        <f t="shared" si="2"/>
        <v>33.17</v>
      </c>
      <c r="L9" s="17">
        <f t="shared" si="3"/>
        <v>63.93</v>
      </c>
      <c r="M9" s="17">
        <v>2</v>
      </c>
      <c r="N9" s="17"/>
      <c r="O9" s="25"/>
    </row>
    <row r="10" s="2" customFormat="1" ht="24" spans="1:15">
      <c r="A10" s="14" t="s">
        <v>48</v>
      </c>
      <c r="B10" s="27" t="s">
        <v>49</v>
      </c>
      <c r="C10" s="16" t="s">
        <v>18</v>
      </c>
      <c r="D10" s="16" t="s">
        <v>50</v>
      </c>
      <c r="E10" s="17" t="s">
        <v>51</v>
      </c>
      <c r="F10" s="17" t="s">
        <v>52</v>
      </c>
      <c r="G10" s="18">
        <v>200.52</v>
      </c>
      <c r="H10" s="17">
        <f t="shared" si="0"/>
        <v>66.84</v>
      </c>
      <c r="I10" s="17">
        <f t="shared" si="1"/>
        <v>33.42</v>
      </c>
      <c r="J10" s="17">
        <v>69.67</v>
      </c>
      <c r="K10" s="17">
        <f t="shared" si="2"/>
        <v>34.84</v>
      </c>
      <c r="L10" s="17">
        <f t="shared" si="3"/>
        <v>68.26</v>
      </c>
      <c r="M10" s="17">
        <v>1</v>
      </c>
      <c r="N10" s="17" t="s">
        <v>22</v>
      </c>
      <c r="O10" s="25"/>
    </row>
    <row r="11" s="2" customFormat="1" ht="24" spans="1:15">
      <c r="A11" s="14" t="s">
        <v>48</v>
      </c>
      <c r="B11" s="27" t="s">
        <v>53</v>
      </c>
      <c r="C11" s="16" t="s">
        <v>18</v>
      </c>
      <c r="D11" s="16" t="s">
        <v>50</v>
      </c>
      <c r="E11" s="17" t="s">
        <v>54</v>
      </c>
      <c r="F11" s="17" t="s">
        <v>55</v>
      </c>
      <c r="G11" s="18">
        <v>199.45</v>
      </c>
      <c r="H11" s="17">
        <f t="shared" si="0"/>
        <v>66.48</v>
      </c>
      <c r="I11" s="17">
        <f t="shared" si="1"/>
        <v>33.24</v>
      </c>
      <c r="J11" s="26" t="s">
        <v>56</v>
      </c>
      <c r="K11" s="17"/>
      <c r="L11" s="17"/>
      <c r="M11" s="17"/>
      <c r="N11" s="17"/>
      <c r="O11" s="25"/>
    </row>
    <row r="12" s="2" customFormat="1" ht="24" spans="1:15">
      <c r="A12" s="14" t="s">
        <v>57</v>
      </c>
      <c r="B12" s="27" t="s">
        <v>58</v>
      </c>
      <c r="C12" s="16" t="s">
        <v>18</v>
      </c>
      <c r="D12" s="16" t="s">
        <v>59</v>
      </c>
      <c r="E12" s="17" t="s">
        <v>60</v>
      </c>
      <c r="F12" s="17" t="s">
        <v>61</v>
      </c>
      <c r="G12" s="18">
        <v>194.2</v>
      </c>
      <c r="H12" s="17">
        <f t="shared" si="0"/>
        <v>64.73</v>
      </c>
      <c r="I12" s="17">
        <f t="shared" si="1"/>
        <v>32.37</v>
      </c>
      <c r="J12" s="17">
        <v>74.33</v>
      </c>
      <c r="K12" s="17">
        <f>ROUND(J12*50%,2)</f>
        <v>37.17</v>
      </c>
      <c r="L12" s="17">
        <f>I12+K12</f>
        <v>69.54</v>
      </c>
      <c r="M12" s="17">
        <v>1</v>
      </c>
      <c r="N12" s="17" t="s">
        <v>22</v>
      </c>
      <c r="O12" s="25"/>
    </row>
    <row r="13" s="2" customFormat="1" ht="24" spans="1:15">
      <c r="A13" s="14" t="s">
        <v>57</v>
      </c>
      <c r="B13" s="27" t="s">
        <v>62</v>
      </c>
      <c r="C13" s="16" t="s">
        <v>28</v>
      </c>
      <c r="D13" s="16" t="s">
        <v>59</v>
      </c>
      <c r="E13" s="17" t="s">
        <v>63</v>
      </c>
      <c r="F13" s="17" t="s">
        <v>64</v>
      </c>
      <c r="G13" s="18">
        <v>195.41</v>
      </c>
      <c r="H13" s="17">
        <f t="shared" si="0"/>
        <v>65.14</v>
      </c>
      <c r="I13" s="17">
        <f t="shared" si="1"/>
        <v>32.57</v>
      </c>
      <c r="J13" s="17">
        <v>67.67</v>
      </c>
      <c r="K13" s="17">
        <f>ROUND(J13*50%,2)</f>
        <v>33.84</v>
      </c>
      <c r="L13" s="17">
        <f>I13+K13</f>
        <v>66.41</v>
      </c>
      <c r="M13" s="17">
        <v>2</v>
      </c>
      <c r="N13" s="17"/>
      <c r="O13" s="25"/>
    </row>
  </sheetData>
  <mergeCells count="9">
    <mergeCell ref="E1:I1"/>
    <mergeCell ref="J1:K1"/>
    <mergeCell ref="A1:A2"/>
    <mergeCell ref="B1:B2"/>
    <mergeCell ref="C1:C2"/>
    <mergeCell ref="D1:D2"/>
    <mergeCell ref="L1:L2"/>
    <mergeCell ref="M1:M2"/>
    <mergeCell ref="N1:N2"/>
  </mergeCell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玉溪市红塔区党政机关单位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2021-07-26T07:19:00Z</dcterms:created>
  <dcterms:modified xsi:type="dcterms:W3CDTF">2021-07-26T08:03:00Z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