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60" windowHeight="1262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Sheet1!$2:3</definedName>
    <definedName name="_xlnm._FilterDatabase" localSheetId="0" hidden="1">Sheet1!$A$1:$P$107</definedName>
  </definedNames>
  <calcPr calcId="144525"/>
</workbook>
</file>

<file path=xl/sharedStrings.xml><?xml version="1.0" encoding="utf-8"?>
<sst xmlns="http://schemas.openxmlformats.org/spreadsheetml/2006/main" count="279">
  <si>
    <t>附件：</t>
  </si>
  <si>
    <t>2021年乾安县桑梓人才“回归计划”暨事业单位公开招聘工作人员
(含专项招聘高校毕业生)总成绩及进入体检人员名单</t>
  </si>
  <si>
    <t>序号</t>
  </si>
  <si>
    <t>姓名</t>
  </si>
  <si>
    <t>准考证号</t>
  </si>
  <si>
    <t>报考单位名称</t>
  </si>
  <si>
    <t>报考岗位名称</t>
  </si>
  <si>
    <t>性别</t>
  </si>
  <si>
    <t>招聘人数</t>
  </si>
  <si>
    <t>笔试成绩</t>
  </si>
  <si>
    <t>加分</t>
  </si>
  <si>
    <t>笔试总成绩</t>
  </si>
  <si>
    <t>折算后笔试总成绩（40%）</t>
  </si>
  <si>
    <t>面试成绩</t>
  </si>
  <si>
    <t>折算后面试成绩（60%）</t>
  </si>
  <si>
    <t>总成绩</t>
  </si>
  <si>
    <t>排名</t>
  </si>
  <si>
    <t>是否进入体检</t>
  </si>
  <si>
    <t>扈占盛</t>
  </si>
  <si>
    <t>80102310</t>
  </si>
  <si>
    <t>乾安县驰誉街道综合服务中心</t>
  </si>
  <si>
    <t>会计岗位</t>
  </si>
  <si>
    <t>男</t>
  </si>
  <si>
    <t>是</t>
  </si>
  <si>
    <t>纪国栋</t>
  </si>
  <si>
    <t>80203215</t>
  </si>
  <si>
    <t>乾安县大数据服务中心</t>
  </si>
  <si>
    <t>综合服务岗位（1）</t>
  </si>
  <si>
    <t>孙迪</t>
  </si>
  <si>
    <t>80204222</t>
  </si>
  <si>
    <t>李延聪</t>
  </si>
  <si>
    <t>80102617</t>
  </si>
  <si>
    <t>3</t>
  </si>
  <si>
    <t>否</t>
  </si>
  <si>
    <t>马建华</t>
  </si>
  <si>
    <t>80202912</t>
  </si>
  <si>
    <t>女</t>
  </si>
  <si>
    <t>4</t>
  </si>
  <si>
    <t>张金秋</t>
  </si>
  <si>
    <t>80203214</t>
  </si>
  <si>
    <t>5</t>
  </si>
  <si>
    <t>郭荣</t>
  </si>
  <si>
    <t>80102627</t>
  </si>
  <si>
    <t>6</t>
  </si>
  <si>
    <t>王铎</t>
  </si>
  <si>
    <t>80204824</t>
  </si>
  <si>
    <t>综合服务岗位（2）</t>
  </si>
  <si>
    <t>1</t>
  </si>
  <si>
    <t>王炳灿</t>
  </si>
  <si>
    <t>80204530</t>
  </si>
  <si>
    <t>2</t>
  </si>
  <si>
    <t>郭静</t>
  </si>
  <si>
    <t>80204729</t>
  </si>
  <si>
    <t>缺考</t>
  </si>
  <si>
    <t>张伟一</t>
  </si>
  <si>
    <t>80204907</t>
  </si>
  <si>
    <t>计算机维护岗位</t>
  </si>
  <si>
    <t>王君成</t>
  </si>
  <si>
    <t>80204911</t>
  </si>
  <si>
    <t>电子信息岗位</t>
  </si>
  <si>
    <t>冯时</t>
  </si>
  <si>
    <t>80204915</t>
  </si>
  <si>
    <t>杨帆</t>
  </si>
  <si>
    <t>80204910</t>
  </si>
  <si>
    <t>贾阳</t>
  </si>
  <si>
    <t>80204920</t>
  </si>
  <si>
    <t>数据归集岗位</t>
  </si>
  <si>
    <t>赵子墨</t>
  </si>
  <si>
    <t>80204923</t>
  </si>
  <si>
    <t>张骁</t>
  </si>
  <si>
    <t>80204924</t>
  </si>
  <si>
    <t>维护维修岗位</t>
  </si>
  <si>
    <t>袁欣</t>
  </si>
  <si>
    <t>80204929</t>
  </si>
  <si>
    <t>穆鑫</t>
  </si>
  <si>
    <t>80204930</t>
  </si>
  <si>
    <t>高旗旗</t>
  </si>
  <si>
    <t>80205002</t>
  </si>
  <si>
    <t>评估立项岗位</t>
  </si>
  <si>
    <t>李天雄</t>
  </si>
  <si>
    <t>80205010</t>
  </si>
  <si>
    <t>王原</t>
  </si>
  <si>
    <t>80205012</t>
  </si>
  <si>
    <t>张龙宇</t>
  </si>
  <si>
    <t>80102203</t>
  </si>
  <si>
    <t>乾安县档案馆</t>
  </si>
  <si>
    <t>电子档案管理岗位</t>
  </si>
  <si>
    <t>吕承</t>
  </si>
  <si>
    <t>80102204</t>
  </si>
  <si>
    <t>杨丹</t>
  </si>
  <si>
    <t>80102205</t>
  </si>
  <si>
    <t>程远航</t>
  </si>
  <si>
    <t>80102525</t>
  </si>
  <si>
    <t>乾安县法学会</t>
  </si>
  <si>
    <t>文字综合岗位</t>
  </si>
  <si>
    <t>李佳恒</t>
  </si>
  <si>
    <t>80102401</t>
  </si>
  <si>
    <t>张雪</t>
  </si>
  <si>
    <t>80102316</t>
  </si>
  <si>
    <t>冯香罗</t>
  </si>
  <si>
    <t>80102019</t>
  </si>
  <si>
    <t>乾安县房屋征收经办中心</t>
  </si>
  <si>
    <t>罗阳</t>
  </si>
  <si>
    <t>80102021</t>
  </si>
  <si>
    <t>王超男</t>
  </si>
  <si>
    <t>80102020</t>
  </si>
  <si>
    <t>沈洋</t>
  </si>
  <si>
    <t>80205224</t>
  </si>
  <si>
    <t>乾安县公路管理段</t>
  </si>
  <si>
    <t>交通土建岗位</t>
  </si>
  <si>
    <t>李明远</t>
  </si>
  <si>
    <t>80205221</t>
  </si>
  <si>
    <t>纪博元</t>
  </si>
  <si>
    <t>80205303</t>
  </si>
  <si>
    <t>刘文元</t>
  </si>
  <si>
    <t>80102605</t>
  </si>
  <si>
    <t>乾安县国库集中支付中心</t>
  </si>
  <si>
    <t>于慧宇</t>
  </si>
  <si>
    <t>80102606</t>
  </si>
  <si>
    <t>王威</t>
  </si>
  <si>
    <t>80102608</t>
  </si>
  <si>
    <t>冯志平</t>
  </si>
  <si>
    <t>80101303</t>
  </si>
  <si>
    <t>乾安县婚姻登记处</t>
  </si>
  <si>
    <t>社会服务岗位</t>
  </si>
  <si>
    <t>丁国梁</t>
  </si>
  <si>
    <t>80101302</t>
  </si>
  <si>
    <t>石雨鑫</t>
  </si>
  <si>
    <t>80102602</t>
  </si>
  <si>
    <t>乾安县机关事务服务中心</t>
  </si>
  <si>
    <t>谭钰</t>
  </si>
  <si>
    <t>80102526</t>
  </si>
  <si>
    <t>吴立航</t>
  </si>
  <si>
    <t>80102601</t>
  </si>
  <si>
    <t>张加南</t>
  </si>
  <si>
    <t>80102616</t>
  </si>
  <si>
    <t>乾安县农村水利管理中心站</t>
  </si>
  <si>
    <t>环境工程岗位</t>
  </si>
  <si>
    <t>李博</t>
  </si>
  <si>
    <t>80102613</t>
  </si>
  <si>
    <t>周佳昱</t>
  </si>
  <si>
    <t>穆禹</t>
  </si>
  <si>
    <t>80102311</t>
  </si>
  <si>
    <t>乾安县全民健身活动中心</t>
  </si>
  <si>
    <t>体育教练岗位</t>
  </si>
  <si>
    <t>王畔</t>
  </si>
  <si>
    <t>80102314</t>
  </si>
  <si>
    <t>范志伟</t>
  </si>
  <si>
    <t>80102207</t>
  </si>
  <si>
    <t>乾安县人力资源和社会保障信息中心</t>
  </si>
  <si>
    <t>软件开发与运维岗位</t>
  </si>
  <si>
    <t>王松</t>
  </si>
  <si>
    <t>80102212</t>
  </si>
  <si>
    <t>王韵竹</t>
  </si>
  <si>
    <t>80102211</t>
  </si>
  <si>
    <t>王亚楠</t>
  </si>
  <si>
    <t>80101425</t>
  </si>
  <si>
    <t>乾安县荣业街道综合服务中心</t>
  </si>
  <si>
    <t>鞠孟宇</t>
  </si>
  <si>
    <t>80101411</t>
  </si>
  <si>
    <t>夏天</t>
  </si>
  <si>
    <t>80101627</t>
  </si>
  <si>
    <t>李玲玲</t>
  </si>
  <si>
    <t>80101717</t>
  </si>
  <si>
    <t>闫昕</t>
  </si>
  <si>
    <t>80101721</t>
  </si>
  <si>
    <t>王茜楠</t>
  </si>
  <si>
    <t>80101718</t>
  </si>
  <si>
    <t>曲显慧</t>
  </si>
  <si>
    <t>80101719</t>
  </si>
  <si>
    <t>殷昱琦</t>
  </si>
  <si>
    <t>80101724</t>
  </si>
  <si>
    <t>岳昕馨</t>
  </si>
  <si>
    <t>80101720</t>
  </si>
  <si>
    <t>于妹冉</t>
  </si>
  <si>
    <t>80101819</t>
  </si>
  <si>
    <t>周爽</t>
  </si>
  <si>
    <t>80101821</t>
  </si>
  <si>
    <t>张雅卓</t>
  </si>
  <si>
    <t>80101904</t>
  </si>
  <si>
    <t>孙利聪</t>
  </si>
  <si>
    <t>80101030</t>
  </si>
  <si>
    <t>乾安县融媒体中心</t>
  </si>
  <si>
    <t>新媒体运营岗位</t>
  </si>
  <si>
    <t>周春艳</t>
  </si>
  <si>
    <t>80101127</t>
  </si>
  <si>
    <t>周佳楠</t>
  </si>
  <si>
    <t>80101101</t>
  </si>
  <si>
    <t>李爽</t>
  </si>
  <si>
    <t>80101221</t>
  </si>
  <si>
    <t>新闻播音岗位（2）</t>
  </si>
  <si>
    <t>迟嘉仪</t>
  </si>
  <si>
    <t>80101217</t>
  </si>
  <si>
    <t>陈紫娟</t>
  </si>
  <si>
    <t>80101222</t>
  </si>
  <si>
    <t>侯佳旭</t>
  </si>
  <si>
    <t>80101225</t>
  </si>
  <si>
    <t>技术维护岗位</t>
  </si>
  <si>
    <t>蔡彦龙</t>
  </si>
  <si>
    <t>80101223</t>
  </si>
  <si>
    <t>吴伊梦</t>
  </si>
  <si>
    <t>80101226</t>
  </si>
  <si>
    <t>王雅婷</t>
  </si>
  <si>
    <t>80102223</t>
  </si>
  <si>
    <t>乾安县如松街道综合服务中心</t>
  </si>
  <si>
    <t>王含玉</t>
  </si>
  <si>
    <t>80102216</t>
  </si>
  <si>
    <t>王冠</t>
  </si>
  <si>
    <t>80102221</t>
  </si>
  <si>
    <t>谢欣悦</t>
  </si>
  <si>
    <t>80102217</t>
  </si>
  <si>
    <t>刘璐</t>
  </si>
  <si>
    <t>80102229</t>
  </si>
  <si>
    <t>沈思彤</t>
  </si>
  <si>
    <t>80102230</t>
  </si>
  <si>
    <t>刘祥宇</t>
  </si>
  <si>
    <t>80102227</t>
  </si>
  <si>
    <t>李月</t>
  </si>
  <si>
    <t>80102307</t>
  </si>
  <si>
    <t>统计岗位</t>
  </si>
  <si>
    <t>李莹</t>
  </si>
  <si>
    <t>80102302</t>
  </si>
  <si>
    <t>葛立香</t>
  </si>
  <si>
    <t>80102306</t>
  </si>
  <si>
    <t>王闯</t>
  </si>
  <si>
    <t>80205118</t>
  </si>
  <si>
    <t>乾安县文化馆</t>
  </si>
  <si>
    <t>舞台设计岗位</t>
  </si>
  <si>
    <t>张馨元</t>
  </si>
  <si>
    <t>80205206</t>
  </si>
  <si>
    <t>张一笑</t>
  </si>
  <si>
    <t>80205214</t>
  </si>
  <si>
    <t>刘思宇</t>
  </si>
  <si>
    <t>80100906</t>
  </si>
  <si>
    <t>乾安县乡镇财务管理中心</t>
  </si>
  <si>
    <t>金融管理岗位</t>
  </si>
  <si>
    <t>李锡元</t>
  </si>
  <si>
    <t>80100828</t>
  </si>
  <si>
    <t>赵丹阳</t>
  </si>
  <si>
    <t>80100901</t>
  </si>
  <si>
    <t>王涵</t>
  </si>
  <si>
    <t>80100912</t>
  </si>
  <si>
    <t>财务管理岗位</t>
  </si>
  <si>
    <t>夏婧茹</t>
  </si>
  <si>
    <t>80100910</t>
  </si>
  <si>
    <t>孙新鑫</t>
  </si>
  <si>
    <t>80101007</t>
  </si>
  <si>
    <t>刘嘉一</t>
  </si>
  <si>
    <t>80100926</t>
  </si>
  <si>
    <t>陈姝颖</t>
  </si>
  <si>
    <t>80100909</t>
  </si>
  <si>
    <t>王佳宝</t>
  </si>
  <si>
    <t>沙瑞</t>
  </si>
  <si>
    <t>80101013</t>
  </si>
  <si>
    <t>李龙香</t>
  </si>
  <si>
    <t>80101015</t>
  </si>
  <si>
    <t>林昊</t>
  </si>
  <si>
    <t>80101014</t>
  </si>
  <si>
    <t>刘官宇</t>
  </si>
  <si>
    <t>80102023</t>
  </si>
  <si>
    <t>乾安县园林管理处</t>
  </si>
  <si>
    <t>园林管理岗位</t>
  </si>
  <si>
    <t>杨硕</t>
  </si>
  <si>
    <t>80102107</t>
  </si>
  <si>
    <t>徐丽婷</t>
  </si>
  <si>
    <t>80102028</t>
  </si>
  <si>
    <t>郭小雪</t>
  </si>
  <si>
    <t>80102610</t>
  </si>
  <si>
    <t>乾安县中小企业服务中心</t>
  </si>
  <si>
    <t>经济管理岗位</t>
  </si>
  <si>
    <t>吕雨航</t>
  </si>
  <si>
    <t>80102611</t>
  </si>
  <si>
    <t>张超</t>
  </si>
  <si>
    <t>80100516</t>
  </si>
  <si>
    <t>乾安县综合治理服务中心</t>
  </si>
  <si>
    <t>姜楠</t>
  </si>
  <si>
    <t>80100813</t>
  </si>
  <si>
    <t>宋瑶</t>
  </si>
  <si>
    <t>80100111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</si>
</sst>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23">
    <font>
      <sz val="11"/>
      <color indexed="8"/>
      <name val="宋体"/>
      <charset val="134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52"/>
      <name val="宋体"/>
      <charset val="0"/>
    </font>
    <font>
      <u/>
      <sz val="11"/>
      <color indexed="20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b/>
      <sz val="11"/>
      <color indexed="52"/>
      <name val="宋体"/>
      <charset val="0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17"/>
      <name val="宋体"/>
      <charset val="0"/>
    </font>
    <font>
      <i/>
      <sz val="11"/>
      <color indexed="23"/>
      <name val="宋体"/>
      <charset val="0"/>
    </font>
    <font>
      <sz val="11"/>
      <color indexed="10"/>
      <name val="宋体"/>
      <charset val="0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9"/>
      <name val="宋体"/>
      <charset val="0"/>
    </font>
    <font>
      <b/>
      <sz val="11"/>
      <color indexed="8"/>
      <name val="宋体"/>
      <charset val="0"/>
    </font>
    <font>
      <b/>
      <sz val="18"/>
      <color indexed="8"/>
      <name val="方正小标宋_GBK"/>
      <charset val="134"/>
    </font>
    <font>
      <b/>
      <sz val="10"/>
      <name val="宋体"/>
      <charset val="134"/>
    </font>
    <font>
      <sz val="10"/>
      <name val="Arial"/>
      <charset val="0"/>
    </font>
    <font>
      <sz val="10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7" fillId="7" borderId="8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3" fillId="0" borderId="6" applyNumberFormat="0" applyFill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6" fillId="9" borderId="11" applyNumberFormat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9" fillId="9" borderId="8" applyNumberFormat="0" applyAlignment="0" applyProtection="0">
      <alignment vertical="center"/>
    </xf>
    <xf numFmtId="0" fontId="17" fillId="17" borderId="12" applyNumberForma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/>
    </xf>
    <xf numFmtId="176" fontId="21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/>
    </xf>
    <xf numFmtId="176" fontId="21" fillId="0" borderId="1" xfId="0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176" fontId="20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22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10"/>
  <sheetViews>
    <sheetView tabSelected="1" zoomScale="120" zoomScaleNormal="120" topLeftCell="A4" workbookViewId="0">
      <selection activeCell="D16" sqref="D16"/>
    </sheetView>
  </sheetViews>
  <sheetFormatPr defaultColWidth="9" defaultRowHeight="13.5"/>
  <cols>
    <col min="1" max="1" width="5" customWidth="1"/>
    <col min="2" max="2" width="9" style="2"/>
    <col min="3" max="3" width="9.375" style="2"/>
    <col min="4" max="4" width="13.625" style="2" customWidth="1"/>
    <col min="5" max="5" width="16.5" style="2" customWidth="1"/>
    <col min="6" max="6" width="5.25" style="2" customWidth="1"/>
    <col min="7" max="7" width="4.75" style="2" customWidth="1"/>
    <col min="8" max="8" width="9" style="2"/>
    <col min="9" max="9" width="4.05833333333333" style="2" customWidth="1"/>
    <col min="10" max="10" width="6.625" style="2" customWidth="1"/>
    <col min="11" max="11" width="9.16666666666667" style="2" customWidth="1"/>
    <col min="12" max="12" width="9.5" style="3" customWidth="1"/>
    <col min="13" max="13" width="8.625" style="2" customWidth="1"/>
    <col min="14" max="14" width="6.625" style="2" customWidth="1"/>
    <col min="15" max="15" width="6.625" style="4" customWidth="1"/>
    <col min="16" max="16376" width="9" style="2"/>
  </cols>
  <sheetData>
    <row r="1" spans="1: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20"/>
      <c r="M1" s="5"/>
      <c r="N1" s="5"/>
      <c r="O1" s="21"/>
    </row>
    <row r="2" ht="69" customHeight="1" spans="1:16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="1" customFormat="1" ht="71" customHeight="1" spans="1:16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22" t="s">
        <v>13</v>
      </c>
      <c r="M3" s="7" t="s">
        <v>14</v>
      </c>
      <c r="N3" s="7" t="s">
        <v>15</v>
      </c>
      <c r="O3" s="23" t="s">
        <v>16</v>
      </c>
      <c r="P3" s="7" t="s">
        <v>17</v>
      </c>
    </row>
    <row r="4" ht="27" customHeight="1" spans="1:16">
      <c r="A4" s="8">
        <v>1</v>
      </c>
      <c r="B4" s="9" t="s">
        <v>18</v>
      </c>
      <c r="C4" s="9" t="s">
        <v>19</v>
      </c>
      <c r="D4" s="10" t="s">
        <v>20</v>
      </c>
      <c r="E4" s="9" t="s">
        <v>21</v>
      </c>
      <c r="F4" s="9" t="s">
        <v>22</v>
      </c>
      <c r="G4" s="11">
        <v>1</v>
      </c>
      <c r="H4" s="12">
        <v>54.44</v>
      </c>
      <c r="I4" s="9"/>
      <c r="J4" s="12">
        <v>54.44</v>
      </c>
      <c r="K4" s="12">
        <f t="shared" ref="K4:K30" si="0">J4*0.4</f>
        <v>21.776</v>
      </c>
      <c r="L4" s="12">
        <v>73.92</v>
      </c>
      <c r="M4" s="12">
        <f t="shared" ref="M4:M12" si="1">L4*0.6</f>
        <v>44.352</v>
      </c>
      <c r="N4" s="12">
        <f t="shared" ref="N4:N30" si="2">K4+M4</f>
        <v>66.128</v>
      </c>
      <c r="O4" s="24">
        <v>1</v>
      </c>
      <c r="P4" s="8" t="s">
        <v>23</v>
      </c>
    </row>
    <row r="5" ht="27" customHeight="1" spans="1:16">
      <c r="A5" s="8">
        <v>2</v>
      </c>
      <c r="B5" s="9" t="s">
        <v>24</v>
      </c>
      <c r="C5" s="9" t="s">
        <v>25</v>
      </c>
      <c r="D5" s="10" t="s">
        <v>26</v>
      </c>
      <c r="E5" s="9" t="s">
        <v>27</v>
      </c>
      <c r="F5" s="9" t="s">
        <v>22</v>
      </c>
      <c r="G5" s="11">
        <v>2</v>
      </c>
      <c r="H5" s="12">
        <v>89.02</v>
      </c>
      <c r="I5" s="9"/>
      <c r="J5" s="12">
        <v>89.02</v>
      </c>
      <c r="K5" s="12">
        <f>J5*0.4</f>
        <v>35.608</v>
      </c>
      <c r="L5" s="25">
        <v>81.74</v>
      </c>
      <c r="M5" s="12">
        <f>L5*0.6</f>
        <v>49.044</v>
      </c>
      <c r="N5" s="12">
        <f>K5+M5</f>
        <v>84.652</v>
      </c>
      <c r="O5" s="24">
        <v>1</v>
      </c>
      <c r="P5" s="8" t="s">
        <v>23</v>
      </c>
    </row>
    <row r="6" ht="27" customHeight="1" spans="1:16">
      <c r="A6" s="8">
        <v>3</v>
      </c>
      <c r="B6" s="9" t="s">
        <v>28</v>
      </c>
      <c r="C6" s="9" t="s">
        <v>29</v>
      </c>
      <c r="D6" s="13" t="s">
        <v>26</v>
      </c>
      <c r="E6" s="9" t="s">
        <v>27</v>
      </c>
      <c r="F6" s="9" t="s">
        <v>22</v>
      </c>
      <c r="G6" s="11">
        <v>2</v>
      </c>
      <c r="H6" s="12">
        <v>80.7</v>
      </c>
      <c r="I6" s="9"/>
      <c r="J6" s="12">
        <v>80.7</v>
      </c>
      <c r="K6" s="12">
        <f>J6*0.4</f>
        <v>32.28</v>
      </c>
      <c r="L6" s="25">
        <v>81</v>
      </c>
      <c r="M6" s="12">
        <f>L6*0.6</f>
        <v>48.6</v>
      </c>
      <c r="N6" s="12">
        <f>K6+M6</f>
        <v>80.88</v>
      </c>
      <c r="O6" s="24">
        <v>2</v>
      </c>
      <c r="P6" s="8" t="s">
        <v>23</v>
      </c>
    </row>
    <row r="7" ht="27" customHeight="1" spans="1:16">
      <c r="A7" s="8">
        <v>4</v>
      </c>
      <c r="B7" s="9" t="s">
        <v>30</v>
      </c>
      <c r="C7" s="9" t="s">
        <v>31</v>
      </c>
      <c r="D7" s="13" t="s">
        <v>26</v>
      </c>
      <c r="E7" s="9" t="s">
        <v>27</v>
      </c>
      <c r="F7" s="9" t="s">
        <v>22</v>
      </c>
      <c r="G7" s="11">
        <v>2</v>
      </c>
      <c r="H7" s="12">
        <v>79.52</v>
      </c>
      <c r="I7" s="9"/>
      <c r="J7" s="12">
        <v>79.52</v>
      </c>
      <c r="K7" s="12">
        <f>J7*0.4</f>
        <v>31.808</v>
      </c>
      <c r="L7" s="25">
        <v>79.4</v>
      </c>
      <c r="M7" s="12">
        <f>L7*0.6</f>
        <v>47.64</v>
      </c>
      <c r="N7" s="12">
        <f>K7+M7</f>
        <v>79.448</v>
      </c>
      <c r="O7" s="24" t="s">
        <v>32</v>
      </c>
      <c r="P7" s="8" t="s">
        <v>33</v>
      </c>
    </row>
    <row r="8" ht="27" customHeight="1" spans="1:16">
      <c r="A8" s="8">
        <v>5</v>
      </c>
      <c r="B8" s="9" t="s">
        <v>34</v>
      </c>
      <c r="C8" s="9" t="s">
        <v>35</v>
      </c>
      <c r="D8" s="13" t="s">
        <v>26</v>
      </c>
      <c r="E8" s="9" t="s">
        <v>27</v>
      </c>
      <c r="F8" s="9" t="s">
        <v>36</v>
      </c>
      <c r="G8" s="11">
        <v>2</v>
      </c>
      <c r="H8" s="12">
        <v>78.97</v>
      </c>
      <c r="I8" s="9"/>
      <c r="J8" s="12">
        <v>78.97</v>
      </c>
      <c r="K8" s="12">
        <f>J8*0.4</f>
        <v>31.588</v>
      </c>
      <c r="L8" s="25">
        <v>78.62</v>
      </c>
      <c r="M8" s="12">
        <f>L8*0.6</f>
        <v>47.172</v>
      </c>
      <c r="N8" s="12">
        <f>K8+M8</f>
        <v>78.76</v>
      </c>
      <c r="O8" s="24" t="s">
        <v>37</v>
      </c>
      <c r="P8" s="8" t="s">
        <v>33</v>
      </c>
    </row>
    <row r="9" ht="27" customHeight="1" spans="1:16">
      <c r="A9" s="8">
        <v>6</v>
      </c>
      <c r="B9" s="9" t="s">
        <v>38</v>
      </c>
      <c r="C9" s="9" t="s">
        <v>39</v>
      </c>
      <c r="D9" s="13" t="s">
        <v>26</v>
      </c>
      <c r="E9" s="9" t="s">
        <v>27</v>
      </c>
      <c r="F9" s="9" t="s">
        <v>36</v>
      </c>
      <c r="G9" s="11">
        <v>2</v>
      </c>
      <c r="H9" s="12">
        <v>76.51</v>
      </c>
      <c r="I9" s="9"/>
      <c r="J9" s="12">
        <v>76.51</v>
      </c>
      <c r="K9" s="12">
        <f>J9*0.4</f>
        <v>30.604</v>
      </c>
      <c r="L9" s="25">
        <v>76.9</v>
      </c>
      <c r="M9" s="12">
        <f>L9*0.6</f>
        <v>46.14</v>
      </c>
      <c r="N9" s="12">
        <f>K9+M9</f>
        <v>76.744</v>
      </c>
      <c r="O9" s="24" t="s">
        <v>40</v>
      </c>
      <c r="P9" s="8" t="s">
        <v>33</v>
      </c>
    </row>
    <row r="10" ht="27" customHeight="1" spans="1:16">
      <c r="A10" s="8">
        <v>7</v>
      </c>
      <c r="B10" s="9" t="s">
        <v>41</v>
      </c>
      <c r="C10" s="9" t="s">
        <v>42</v>
      </c>
      <c r="D10" s="13" t="s">
        <v>26</v>
      </c>
      <c r="E10" s="9" t="s">
        <v>27</v>
      </c>
      <c r="F10" s="9" t="s">
        <v>36</v>
      </c>
      <c r="G10" s="11">
        <v>2</v>
      </c>
      <c r="H10" s="12">
        <v>75.8</v>
      </c>
      <c r="I10" s="9"/>
      <c r="J10" s="12">
        <v>75.8</v>
      </c>
      <c r="K10" s="12">
        <f>J10*0.4</f>
        <v>30.32</v>
      </c>
      <c r="L10" s="25">
        <v>76.72</v>
      </c>
      <c r="M10" s="12">
        <f>L10*0.6</f>
        <v>46.032</v>
      </c>
      <c r="N10" s="12">
        <f>K10+M10</f>
        <v>76.352</v>
      </c>
      <c r="O10" s="24" t="s">
        <v>43</v>
      </c>
      <c r="P10" s="8" t="s">
        <v>33</v>
      </c>
    </row>
    <row r="11" ht="27" customHeight="1" spans="1:16">
      <c r="A11" s="8">
        <v>8</v>
      </c>
      <c r="B11" s="9" t="s">
        <v>44</v>
      </c>
      <c r="C11" s="9" t="s">
        <v>45</v>
      </c>
      <c r="D11" s="13" t="s">
        <v>26</v>
      </c>
      <c r="E11" s="9" t="s">
        <v>46</v>
      </c>
      <c r="F11" s="9" t="s">
        <v>22</v>
      </c>
      <c r="G11" s="11">
        <v>1</v>
      </c>
      <c r="H11" s="12">
        <v>80.7</v>
      </c>
      <c r="I11" s="9"/>
      <c r="J11" s="12">
        <v>80.7</v>
      </c>
      <c r="K11" s="12">
        <f>J11*0.4</f>
        <v>32.28</v>
      </c>
      <c r="L11" s="25">
        <v>79.36</v>
      </c>
      <c r="M11" s="12">
        <f>L11*0.6</f>
        <v>47.616</v>
      </c>
      <c r="N11" s="12">
        <f>K11+M11</f>
        <v>79.896</v>
      </c>
      <c r="O11" s="24" t="s">
        <v>47</v>
      </c>
      <c r="P11" s="8" t="s">
        <v>23</v>
      </c>
    </row>
    <row r="12" ht="27" customHeight="1" spans="1:16">
      <c r="A12" s="8">
        <v>9</v>
      </c>
      <c r="B12" s="9" t="s">
        <v>48</v>
      </c>
      <c r="C12" s="9" t="s">
        <v>49</v>
      </c>
      <c r="D12" s="13" t="s">
        <v>26</v>
      </c>
      <c r="E12" s="9" t="s">
        <v>46</v>
      </c>
      <c r="F12" s="9" t="s">
        <v>36</v>
      </c>
      <c r="G12" s="11">
        <v>1</v>
      </c>
      <c r="H12" s="12">
        <v>70.86</v>
      </c>
      <c r="I12" s="9"/>
      <c r="J12" s="12">
        <v>70.86</v>
      </c>
      <c r="K12" s="12">
        <f>J12*0.4</f>
        <v>28.344</v>
      </c>
      <c r="L12" s="25">
        <v>77.5</v>
      </c>
      <c r="M12" s="12">
        <f>L12*0.6</f>
        <v>46.5</v>
      </c>
      <c r="N12" s="12">
        <f>K12+M12</f>
        <v>74.844</v>
      </c>
      <c r="O12" s="24" t="s">
        <v>50</v>
      </c>
      <c r="P12" s="8" t="s">
        <v>33</v>
      </c>
    </row>
    <row r="13" ht="27" customHeight="1" spans="1:16">
      <c r="A13" s="8">
        <v>10</v>
      </c>
      <c r="B13" s="9" t="s">
        <v>51</v>
      </c>
      <c r="C13" s="9" t="s">
        <v>52</v>
      </c>
      <c r="D13" s="13" t="s">
        <v>26</v>
      </c>
      <c r="E13" s="9" t="s">
        <v>46</v>
      </c>
      <c r="F13" s="9" t="s">
        <v>36</v>
      </c>
      <c r="G13" s="11">
        <v>1</v>
      </c>
      <c r="H13" s="12">
        <v>74.88</v>
      </c>
      <c r="I13" s="9"/>
      <c r="J13" s="12">
        <v>74.88</v>
      </c>
      <c r="K13" s="12">
        <f>J13*0.4</f>
        <v>29.952</v>
      </c>
      <c r="L13" s="25" t="s">
        <v>53</v>
      </c>
      <c r="M13" s="12">
        <v>0</v>
      </c>
      <c r="N13" s="12">
        <f>K13+M13</f>
        <v>29.952</v>
      </c>
      <c r="O13" s="24" t="s">
        <v>32</v>
      </c>
      <c r="P13" s="8" t="s">
        <v>33</v>
      </c>
    </row>
    <row r="14" ht="27" customHeight="1" spans="1:16">
      <c r="A14" s="8">
        <v>11</v>
      </c>
      <c r="B14" s="9" t="s">
        <v>54</v>
      </c>
      <c r="C14" s="9" t="s">
        <v>55</v>
      </c>
      <c r="D14" s="13" t="s">
        <v>26</v>
      </c>
      <c r="E14" s="9" t="s">
        <v>56</v>
      </c>
      <c r="F14" s="9" t="s">
        <v>36</v>
      </c>
      <c r="G14" s="11">
        <v>1</v>
      </c>
      <c r="H14" s="12">
        <v>55.62</v>
      </c>
      <c r="I14" s="9"/>
      <c r="J14" s="12">
        <v>55.62</v>
      </c>
      <c r="K14" s="12">
        <f>J14*0.4</f>
        <v>22.248</v>
      </c>
      <c r="L14" s="25">
        <v>78.14</v>
      </c>
      <c r="M14" s="12">
        <f t="shared" ref="M14:M16" si="3">L14*0.6</f>
        <v>46.884</v>
      </c>
      <c r="N14" s="12">
        <f>K14+M14</f>
        <v>69.132</v>
      </c>
      <c r="O14" s="24" t="s">
        <v>47</v>
      </c>
      <c r="P14" s="8" t="s">
        <v>23</v>
      </c>
    </row>
    <row r="15" ht="27" customHeight="1" spans="1:16">
      <c r="A15" s="8">
        <v>12</v>
      </c>
      <c r="B15" s="9" t="s">
        <v>57</v>
      </c>
      <c r="C15" s="9" t="s">
        <v>58</v>
      </c>
      <c r="D15" s="13" t="s">
        <v>26</v>
      </c>
      <c r="E15" s="9" t="s">
        <v>59</v>
      </c>
      <c r="F15" s="9" t="s">
        <v>22</v>
      </c>
      <c r="G15" s="11">
        <v>1</v>
      </c>
      <c r="H15" s="12">
        <v>45.41</v>
      </c>
      <c r="I15" s="9"/>
      <c r="J15" s="12">
        <v>45.41</v>
      </c>
      <c r="K15" s="12">
        <f>J15*0.4</f>
        <v>18.164</v>
      </c>
      <c r="L15" s="25">
        <v>79</v>
      </c>
      <c r="M15" s="12">
        <f>L15*0.6</f>
        <v>47.4</v>
      </c>
      <c r="N15" s="12">
        <f>K15+M15</f>
        <v>65.564</v>
      </c>
      <c r="O15" s="24" t="s">
        <v>47</v>
      </c>
      <c r="P15" s="8" t="s">
        <v>23</v>
      </c>
    </row>
    <row r="16" ht="27" customHeight="1" spans="1:16">
      <c r="A16" s="8">
        <v>13</v>
      </c>
      <c r="B16" s="14" t="s">
        <v>60</v>
      </c>
      <c r="C16" s="14" t="s">
        <v>61</v>
      </c>
      <c r="D16" s="15" t="s">
        <v>26</v>
      </c>
      <c r="E16" s="14" t="s">
        <v>59</v>
      </c>
      <c r="F16" s="14" t="s">
        <v>22</v>
      </c>
      <c r="G16" s="16">
        <v>1</v>
      </c>
      <c r="H16" s="17">
        <v>33.89</v>
      </c>
      <c r="J16" s="17">
        <v>33.89</v>
      </c>
      <c r="K16" s="12">
        <f>J16*0.4</f>
        <v>13.556</v>
      </c>
      <c r="L16" s="25">
        <v>78.8</v>
      </c>
      <c r="M16" s="12">
        <f>L16*0.6</f>
        <v>47.28</v>
      </c>
      <c r="N16" s="12">
        <f>K16+M16</f>
        <v>60.836</v>
      </c>
      <c r="O16" s="26" t="s">
        <v>50</v>
      </c>
      <c r="P16" s="8" t="s">
        <v>33</v>
      </c>
    </row>
    <row r="17" ht="27" customHeight="1" spans="1:16">
      <c r="A17" s="8">
        <v>14</v>
      </c>
      <c r="B17" s="9" t="s">
        <v>62</v>
      </c>
      <c r="C17" s="9" t="s">
        <v>63</v>
      </c>
      <c r="D17" s="13" t="s">
        <v>26</v>
      </c>
      <c r="E17" s="9" t="s">
        <v>59</v>
      </c>
      <c r="F17" s="9" t="s">
        <v>36</v>
      </c>
      <c r="G17" s="11">
        <v>1</v>
      </c>
      <c r="H17" s="12">
        <v>60.66</v>
      </c>
      <c r="I17" s="9"/>
      <c r="J17" s="12">
        <v>60.66</v>
      </c>
      <c r="K17" s="12">
        <f>J17*0.4</f>
        <v>24.264</v>
      </c>
      <c r="L17" s="25" t="s">
        <v>53</v>
      </c>
      <c r="M17" s="12">
        <v>0</v>
      </c>
      <c r="N17" s="12">
        <f>K17+M17</f>
        <v>24.264</v>
      </c>
      <c r="O17" s="26" t="s">
        <v>32</v>
      </c>
      <c r="P17" s="8" t="s">
        <v>33</v>
      </c>
    </row>
    <row r="18" ht="27" customHeight="1" spans="1:16">
      <c r="A18" s="8">
        <v>15</v>
      </c>
      <c r="B18" s="9" t="s">
        <v>64</v>
      </c>
      <c r="C18" s="9" t="s">
        <v>65</v>
      </c>
      <c r="D18" s="13" t="s">
        <v>26</v>
      </c>
      <c r="E18" s="9" t="s">
        <v>66</v>
      </c>
      <c r="F18" s="9" t="s">
        <v>36</v>
      </c>
      <c r="G18" s="11">
        <v>2</v>
      </c>
      <c r="H18" s="12">
        <v>43.73</v>
      </c>
      <c r="I18" s="9"/>
      <c r="J18" s="12">
        <v>43.73</v>
      </c>
      <c r="K18" s="12">
        <f>J18*0.4</f>
        <v>17.492</v>
      </c>
      <c r="L18" s="25">
        <v>76.06</v>
      </c>
      <c r="M18" s="12">
        <f t="shared" ref="M18:M30" si="4">L18*0.6</f>
        <v>45.636</v>
      </c>
      <c r="N18" s="12">
        <f>K18+M18</f>
        <v>63.128</v>
      </c>
      <c r="O18" s="24" t="s">
        <v>47</v>
      </c>
      <c r="P18" s="8" t="s">
        <v>23</v>
      </c>
    </row>
    <row r="19" ht="27" customHeight="1" spans="1:16">
      <c r="A19" s="8">
        <v>16</v>
      </c>
      <c r="B19" s="9" t="s">
        <v>67</v>
      </c>
      <c r="C19" s="9" t="s">
        <v>68</v>
      </c>
      <c r="D19" s="13" t="s">
        <v>26</v>
      </c>
      <c r="E19" s="9" t="s">
        <v>66</v>
      </c>
      <c r="F19" s="9" t="s">
        <v>22</v>
      </c>
      <c r="G19" s="11">
        <v>2</v>
      </c>
      <c r="H19" s="12">
        <v>32.46</v>
      </c>
      <c r="I19" s="9"/>
      <c r="J19" s="12">
        <v>32.46</v>
      </c>
      <c r="K19" s="12">
        <f>J19*0.4</f>
        <v>12.984</v>
      </c>
      <c r="L19" s="25">
        <v>79.6</v>
      </c>
      <c r="M19" s="12">
        <f>L19*0.6</f>
        <v>47.76</v>
      </c>
      <c r="N19" s="12">
        <f>K19+M19</f>
        <v>60.744</v>
      </c>
      <c r="O19" s="24" t="s">
        <v>50</v>
      </c>
      <c r="P19" s="8" t="s">
        <v>23</v>
      </c>
    </row>
    <row r="20" ht="27" customHeight="1" spans="1:16">
      <c r="A20" s="8">
        <v>17</v>
      </c>
      <c r="B20" s="9" t="s">
        <v>69</v>
      </c>
      <c r="C20" s="9" t="s">
        <v>70</v>
      </c>
      <c r="D20" s="13" t="s">
        <v>26</v>
      </c>
      <c r="E20" s="9" t="s">
        <v>71</v>
      </c>
      <c r="F20" s="9" t="s">
        <v>22</v>
      </c>
      <c r="G20" s="11">
        <v>1</v>
      </c>
      <c r="H20" s="12">
        <v>67.14</v>
      </c>
      <c r="I20" s="9"/>
      <c r="J20" s="12">
        <v>67.14</v>
      </c>
      <c r="K20" s="12">
        <f>J20*0.4</f>
        <v>26.856</v>
      </c>
      <c r="L20" s="25">
        <v>79</v>
      </c>
      <c r="M20" s="12">
        <f>L20*0.6</f>
        <v>47.4</v>
      </c>
      <c r="N20" s="12">
        <f>K20+M20</f>
        <v>74.256</v>
      </c>
      <c r="O20" s="24" t="s">
        <v>47</v>
      </c>
      <c r="P20" s="8" t="s">
        <v>23</v>
      </c>
    </row>
    <row r="21" ht="27" customHeight="1" spans="1:16">
      <c r="A21" s="8">
        <v>18</v>
      </c>
      <c r="B21" s="9" t="s">
        <v>72</v>
      </c>
      <c r="C21" s="9" t="s">
        <v>73</v>
      </c>
      <c r="D21" s="13" t="s">
        <v>26</v>
      </c>
      <c r="E21" s="9" t="s">
        <v>71</v>
      </c>
      <c r="F21" s="9" t="s">
        <v>22</v>
      </c>
      <c r="G21" s="11">
        <v>1</v>
      </c>
      <c r="H21" s="12">
        <v>68.14</v>
      </c>
      <c r="I21" s="9"/>
      <c r="J21" s="12">
        <v>68.14</v>
      </c>
      <c r="K21" s="12">
        <f>J21*0.4</f>
        <v>27.256</v>
      </c>
      <c r="L21" s="25">
        <v>75.5</v>
      </c>
      <c r="M21" s="12">
        <f>L21*0.6</f>
        <v>45.3</v>
      </c>
      <c r="N21" s="12">
        <f>K21+M21</f>
        <v>72.556</v>
      </c>
      <c r="O21" s="24" t="s">
        <v>50</v>
      </c>
      <c r="P21" s="8" t="s">
        <v>33</v>
      </c>
    </row>
    <row r="22" ht="27" customHeight="1" spans="1:16">
      <c r="A22" s="8">
        <v>19</v>
      </c>
      <c r="B22" s="9" t="s">
        <v>74</v>
      </c>
      <c r="C22" s="9" t="s">
        <v>75</v>
      </c>
      <c r="D22" s="13" t="s">
        <v>26</v>
      </c>
      <c r="E22" s="9" t="s">
        <v>71</v>
      </c>
      <c r="F22" s="9" t="s">
        <v>22</v>
      </c>
      <c r="G22" s="11">
        <v>1</v>
      </c>
      <c r="H22" s="12">
        <v>48.85</v>
      </c>
      <c r="I22" s="9"/>
      <c r="J22" s="12">
        <v>48.85</v>
      </c>
      <c r="K22" s="12">
        <f>J22*0.4</f>
        <v>19.54</v>
      </c>
      <c r="L22" s="25">
        <v>82.7</v>
      </c>
      <c r="M22" s="12">
        <f>L22*0.6</f>
        <v>49.62</v>
      </c>
      <c r="N22" s="12">
        <f>K22+M22</f>
        <v>69.16</v>
      </c>
      <c r="O22" s="24" t="s">
        <v>32</v>
      </c>
      <c r="P22" s="8" t="s">
        <v>33</v>
      </c>
    </row>
    <row r="23" ht="27" customHeight="1" spans="1:16">
      <c r="A23" s="8">
        <v>20</v>
      </c>
      <c r="B23" s="9" t="s">
        <v>76</v>
      </c>
      <c r="C23" s="9" t="s">
        <v>77</v>
      </c>
      <c r="D23" s="13" t="s">
        <v>26</v>
      </c>
      <c r="E23" s="9" t="s">
        <v>78</v>
      </c>
      <c r="F23" s="9" t="s">
        <v>36</v>
      </c>
      <c r="G23" s="11">
        <v>1</v>
      </c>
      <c r="H23" s="12">
        <v>58.81</v>
      </c>
      <c r="I23" s="9"/>
      <c r="J23" s="12">
        <v>58.81</v>
      </c>
      <c r="K23" s="12">
        <f>J23*0.4</f>
        <v>23.524</v>
      </c>
      <c r="L23" s="25">
        <v>76.26</v>
      </c>
      <c r="M23" s="12">
        <f>L23*0.6</f>
        <v>45.756</v>
      </c>
      <c r="N23" s="12">
        <f>K23+M23</f>
        <v>69.28</v>
      </c>
      <c r="O23" s="24" t="s">
        <v>47</v>
      </c>
      <c r="P23" s="8" t="s">
        <v>23</v>
      </c>
    </row>
    <row r="24" ht="27" customHeight="1" spans="1:16">
      <c r="A24" s="8">
        <v>21</v>
      </c>
      <c r="B24" s="9" t="s">
        <v>79</v>
      </c>
      <c r="C24" s="9" t="s">
        <v>80</v>
      </c>
      <c r="D24" s="13" t="s">
        <v>26</v>
      </c>
      <c r="E24" s="9" t="s">
        <v>78</v>
      </c>
      <c r="F24" s="9" t="s">
        <v>22</v>
      </c>
      <c r="G24" s="11">
        <v>1</v>
      </c>
      <c r="H24" s="12">
        <v>48.67</v>
      </c>
      <c r="I24" s="9"/>
      <c r="J24" s="12">
        <v>48.67</v>
      </c>
      <c r="K24" s="12">
        <f>J24*0.4</f>
        <v>19.468</v>
      </c>
      <c r="L24" s="25">
        <v>77.62</v>
      </c>
      <c r="M24" s="12">
        <f>L24*0.6</f>
        <v>46.572</v>
      </c>
      <c r="N24" s="12">
        <f>K24+M24</f>
        <v>66.04</v>
      </c>
      <c r="O24" s="24" t="s">
        <v>50</v>
      </c>
      <c r="P24" s="8" t="s">
        <v>33</v>
      </c>
    </row>
    <row r="25" ht="27" customHeight="1" spans="1:16">
      <c r="A25" s="8">
        <v>22</v>
      </c>
      <c r="B25" s="14" t="s">
        <v>81</v>
      </c>
      <c r="C25" s="14" t="s">
        <v>82</v>
      </c>
      <c r="D25" s="15" t="s">
        <v>26</v>
      </c>
      <c r="E25" s="14" t="s">
        <v>78</v>
      </c>
      <c r="F25" s="14" t="s">
        <v>22</v>
      </c>
      <c r="G25" s="16">
        <v>1</v>
      </c>
      <c r="H25" s="17">
        <v>46.12</v>
      </c>
      <c r="J25" s="17">
        <v>46.12</v>
      </c>
      <c r="K25" s="12">
        <f>J25*0.4</f>
        <v>18.448</v>
      </c>
      <c r="L25" s="25">
        <v>78</v>
      </c>
      <c r="M25" s="12">
        <f>L25*0.6</f>
        <v>46.8</v>
      </c>
      <c r="N25" s="12">
        <f>K25+M25</f>
        <v>65.248</v>
      </c>
      <c r="O25" s="26" t="s">
        <v>32</v>
      </c>
      <c r="P25" s="8" t="s">
        <v>33</v>
      </c>
    </row>
    <row r="26" ht="27" customHeight="1" spans="1:16">
      <c r="A26" s="8">
        <v>23</v>
      </c>
      <c r="B26" s="9" t="s">
        <v>83</v>
      </c>
      <c r="C26" s="9" t="s">
        <v>84</v>
      </c>
      <c r="D26" s="10" t="s">
        <v>85</v>
      </c>
      <c r="E26" s="9" t="s">
        <v>86</v>
      </c>
      <c r="F26" s="9" t="s">
        <v>22</v>
      </c>
      <c r="G26" s="11">
        <v>1</v>
      </c>
      <c r="H26" s="12">
        <v>56.58</v>
      </c>
      <c r="I26" s="9"/>
      <c r="J26" s="12">
        <v>56.58</v>
      </c>
      <c r="K26" s="12">
        <f>J26*0.4</f>
        <v>22.632</v>
      </c>
      <c r="L26" s="25">
        <v>78.4</v>
      </c>
      <c r="M26" s="12">
        <f>L26*0.6</f>
        <v>47.04</v>
      </c>
      <c r="N26" s="12">
        <f>K26+M26</f>
        <v>69.672</v>
      </c>
      <c r="O26" s="24" t="s">
        <v>47</v>
      </c>
      <c r="P26" s="8" t="s">
        <v>23</v>
      </c>
    </row>
    <row r="27" ht="27" customHeight="1" spans="1:16">
      <c r="A27" s="8">
        <v>24</v>
      </c>
      <c r="B27" s="9" t="s">
        <v>87</v>
      </c>
      <c r="C27" s="9" t="s">
        <v>88</v>
      </c>
      <c r="D27" s="13" t="s">
        <v>85</v>
      </c>
      <c r="E27" s="9" t="s">
        <v>86</v>
      </c>
      <c r="F27" s="9" t="s">
        <v>22</v>
      </c>
      <c r="G27" s="11">
        <v>1</v>
      </c>
      <c r="H27" s="12">
        <v>51.27</v>
      </c>
      <c r="I27" s="9">
        <v>5</v>
      </c>
      <c r="J27" s="12">
        <v>56.27</v>
      </c>
      <c r="K27" s="12">
        <f>J27*0.4</f>
        <v>22.508</v>
      </c>
      <c r="L27" s="25">
        <v>78.5</v>
      </c>
      <c r="M27" s="12">
        <f>L27*0.6</f>
        <v>47.1</v>
      </c>
      <c r="N27" s="12">
        <f>K27+M27</f>
        <v>69.608</v>
      </c>
      <c r="O27" s="24" t="s">
        <v>50</v>
      </c>
      <c r="P27" s="8" t="s">
        <v>33</v>
      </c>
    </row>
    <row r="28" ht="27" customHeight="1" spans="1:16">
      <c r="A28" s="8">
        <v>25</v>
      </c>
      <c r="B28" s="9" t="s">
        <v>89</v>
      </c>
      <c r="C28" s="9" t="s">
        <v>90</v>
      </c>
      <c r="D28" s="13" t="s">
        <v>85</v>
      </c>
      <c r="E28" s="9" t="s">
        <v>86</v>
      </c>
      <c r="F28" s="9" t="s">
        <v>36</v>
      </c>
      <c r="G28" s="11">
        <v>1</v>
      </c>
      <c r="H28" s="12">
        <v>55.89</v>
      </c>
      <c r="I28" s="9"/>
      <c r="J28" s="12">
        <v>55.89</v>
      </c>
      <c r="K28" s="12">
        <f>J28*0.4</f>
        <v>22.356</v>
      </c>
      <c r="L28" s="25">
        <v>74.92</v>
      </c>
      <c r="M28" s="12">
        <f>L28*0.6</f>
        <v>44.952</v>
      </c>
      <c r="N28" s="12">
        <f>K28+M28</f>
        <v>67.308</v>
      </c>
      <c r="O28" s="24" t="s">
        <v>32</v>
      </c>
      <c r="P28" s="8" t="s">
        <v>33</v>
      </c>
    </row>
    <row r="29" ht="27" customHeight="1" spans="1:16">
      <c r="A29" s="8">
        <v>26</v>
      </c>
      <c r="B29" s="9" t="s">
        <v>91</v>
      </c>
      <c r="C29" s="9" t="s">
        <v>92</v>
      </c>
      <c r="D29" s="13" t="s">
        <v>93</v>
      </c>
      <c r="E29" s="9" t="s">
        <v>94</v>
      </c>
      <c r="F29" s="9" t="s">
        <v>22</v>
      </c>
      <c r="G29" s="11">
        <v>1</v>
      </c>
      <c r="H29" s="12">
        <v>81.62</v>
      </c>
      <c r="I29" s="9"/>
      <c r="J29" s="12">
        <v>81.62</v>
      </c>
      <c r="K29" s="12">
        <f>J29*0.4</f>
        <v>32.648</v>
      </c>
      <c r="L29" s="25">
        <v>78.62</v>
      </c>
      <c r="M29" s="12">
        <f>L29*0.6</f>
        <v>47.172</v>
      </c>
      <c r="N29" s="12">
        <f>K29+M29</f>
        <v>79.82</v>
      </c>
      <c r="O29" s="24" t="s">
        <v>47</v>
      </c>
      <c r="P29" s="8" t="s">
        <v>23</v>
      </c>
    </row>
    <row r="30" ht="27" customHeight="1" spans="1:16">
      <c r="A30" s="8">
        <v>27</v>
      </c>
      <c r="B30" s="9" t="s">
        <v>95</v>
      </c>
      <c r="C30" s="9" t="s">
        <v>96</v>
      </c>
      <c r="D30" s="10" t="s">
        <v>93</v>
      </c>
      <c r="E30" s="9" t="s">
        <v>94</v>
      </c>
      <c r="F30" s="9" t="s">
        <v>22</v>
      </c>
      <c r="G30" s="11">
        <v>1</v>
      </c>
      <c r="H30" s="12">
        <v>83.39</v>
      </c>
      <c r="I30" s="9"/>
      <c r="J30" s="12">
        <v>83.39</v>
      </c>
      <c r="K30" s="12">
        <f>J30*0.4</f>
        <v>33.356</v>
      </c>
      <c r="L30" s="25">
        <v>76.6</v>
      </c>
      <c r="M30" s="12">
        <f>L30*0.6</f>
        <v>45.96</v>
      </c>
      <c r="N30" s="12">
        <f>K30+M30</f>
        <v>79.316</v>
      </c>
      <c r="O30" s="24" t="s">
        <v>50</v>
      </c>
      <c r="P30" s="8" t="s">
        <v>33</v>
      </c>
    </row>
    <row r="31" ht="27" customHeight="1" spans="1:16">
      <c r="A31" s="8">
        <v>28</v>
      </c>
      <c r="B31" s="9" t="s">
        <v>97</v>
      </c>
      <c r="C31" s="9" t="s">
        <v>98</v>
      </c>
      <c r="D31" s="13" t="s">
        <v>93</v>
      </c>
      <c r="E31" s="9" t="s">
        <v>94</v>
      </c>
      <c r="F31" s="9" t="s">
        <v>36</v>
      </c>
      <c r="G31" s="11">
        <v>1</v>
      </c>
      <c r="H31" s="12">
        <v>69.5</v>
      </c>
      <c r="I31" s="9"/>
      <c r="J31" s="12">
        <v>69.5</v>
      </c>
      <c r="K31" s="12">
        <f t="shared" ref="K31:K45" si="5">J31*0.4</f>
        <v>27.8</v>
      </c>
      <c r="L31" s="25" t="s">
        <v>53</v>
      </c>
      <c r="M31" s="12">
        <v>0</v>
      </c>
      <c r="N31" s="12">
        <f t="shared" ref="N31:N45" si="6">K31+M31</f>
        <v>27.8</v>
      </c>
      <c r="O31" s="24" t="s">
        <v>32</v>
      </c>
      <c r="P31" s="8" t="s">
        <v>33</v>
      </c>
    </row>
    <row r="32" ht="27" customHeight="1" spans="1:16">
      <c r="A32" s="8">
        <v>29</v>
      </c>
      <c r="B32" s="9" t="s">
        <v>99</v>
      </c>
      <c r="C32" s="9" t="s">
        <v>100</v>
      </c>
      <c r="D32" s="10" t="s">
        <v>101</v>
      </c>
      <c r="E32" s="9" t="s">
        <v>94</v>
      </c>
      <c r="F32" s="9" t="s">
        <v>36</v>
      </c>
      <c r="G32" s="11">
        <v>1</v>
      </c>
      <c r="H32" s="12">
        <v>52.28</v>
      </c>
      <c r="I32" s="9"/>
      <c r="J32" s="12">
        <v>52.28</v>
      </c>
      <c r="K32" s="12">
        <f>J32*0.4</f>
        <v>20.912</v>
      </c>
      <c r="L32" s="25">
        <v>78.1</v>
      </c>
      <c r="M32" s="12">
        <f t="shared" ref="M32:M38" si="7">L32*0.6</f>
        <v>46.86</v>
      </c>
      <c r="N32" s="12">
        <f>K32+M32</f>
        <v>67.772</v>
      </c>
      <c r="O32" s="24" t="s">
        <v>47</v>
      </c>
      <c r="P32" s="8" t="s">
        <v>23</v>
      </c>
    </row>
    <row r="33" ht="27" customHeight="1" spans="1:16">
      <c r="A33" s="8">
        <v>30</v>
      </c>
      <c r="B33" s="9" t="s">
        <v>102</v>
      </c>
      <c r="C33" s="9" t="s">
        <v>103</v>
      </c>
      <c r="D33" s="13" t="s">
        <v>101</v>
      </c>
      <c r="E33" s="9" t="s">
        <v>94</v>
      </c>
      <c r="F33" s="9" t="s">
        <v>36</v>
      </c>
      <c r="G33" s="11">
        <v>1</v>
      </c>
      <c r="H33" s="12">
        <v>51.06</v>
      </c>
      <c r="I33" s="9"/>
      <c r="J33" s="12">
        <v>51.06</v>
      </c>
      <c r="K33" s="12">
        <f>J33*0.4</f>
        <v>20.424</v>
      </c>
      <c r="L33" s="25">
        <v>77.74</v>
      </c>
      <c r="M33" s="12">
        <f>L33*0.6</f>
        <v>46.644</v>
      </c>
      <c r="N33" s="12">
        <v>67.06</v>
      </c>
      <c r="O33" s="24" t="s">
        <v>50</v>
      </c>
      <c r="P33" s="8" t="s">
        <v>33</v>
      </c>
    </row>
    <row r="34" ht="27" customHeight="1" spans="1:16">
      <c r="A34" s="8">
        <v>31</v>
      </c>
      <c r="B34" s="9" t="s">
        <v>104</v>
      </c>
      <c r="C34" s="9" t="s">
        <v>105</v>
      </c>
      <c r="D34" s="13" t="s">
        <v>101</v>
      </c>
      <c r="E34" s="9" t="s">
        <v>94</v>
      </c>
      <c r="F34" s="9" t="s">
        <v>36</v>
      </c>
      <c r="G34" s="11">
        <v>1</v>
      </c>
      <c r="H34" s="12">
        <v>48.65</v>
      </c>
      <c r="I34" s="9"/>
      <c r="J34" s="12">
        <v>48.65</v>
      </c>
      <c r="K34" s="12">
        <f>J34*0.4</f>
        <v>19.46</v>
      </c>
      <c r="L34" s="25" t="s">
        <v>53</v>
      </c>
      <c r="M34" s="12">
        <v>0</v>
      </c>
      <c r="N34" s="12">
        <f>K34+M34</f>
        <v>19.46</v>
      </c>
      <c r="O34" s="24" t="s">
        <v>32</v>
      </c>
      <c r="P34" s="8" t="s">
        <v>33</v>
      </c>
    </row>
    <row r="35" ht="27" customHeight="1" spans="1:16">
      <c r="A35" s="8">
        <v>32</v>
      </c>
      <c r="B35" s="9" t="s">
        <v>106</v>
      </c>
      <c r="C35" s="9" t="s">
        <v>107</v>
      </c>
      <c r="D35" s="10" t="s">
        <v>108</v>
      </c>
      <c r="E35" s="9" t="s">
        <v>109</v>
      </c>
      <c r="F35" s="9" t="s">
        <v>36</v>
      </c>
      <c r="G35" s="11">
        <v>1</v>
      </c>
      <c r="H35" s="12">
        <v>83.94</v>
      </c>
      <c r="I35" s="9"/>
      <c r="J35" s="12">
        <v>83.94</v>
      </c>
      <c r="K35" s="12">
        <f>J35*0.4</f>
        <v>33.576</v>
      </c>
      <c r="L35" s="25">
        <v>80.3</v>
      </c>
      <c r="M35" s="12">
        <f>L35*0.6</f>
        <v>48.18</v>
      </c>
      <c r="N35" s="12">
        <f>K35+M35</f>
        <v>81.756</v>
      </c>
      <c r="O35" s="24" t="s">
        <v>47</v>
      </c>
      <c r="P35" s="8" t="s">
        <v>23</v>
      </c>
    </row>
    <row r="36" ht="27" customHeight="1" spans="1:16">
      <c r="A36" s="8">
        <v>33</v>
      </c>
      <c r="B36" s="9" t="s">
        <v>110</v>
      </c>
      <c r="C36" s="9" t="s">
        <v>111</v>
      </c>
      <c r="D36" s="13" t="s">
        <v>108</v>
      </c>
      <c r="E36" s="9" t="s">
        <v>109</v>
      </c>
      <c r="F36" s="9" t="s">
        <v>22</v>
      </c>
      <c r="G36" s="11">
        <v>1</v>
      </c>
      <c r="H36" s="12">
        <v>70.24</v>
      </c>
      <c r="I36" s="9"/>
      <c r="J36" s="12">
        <v>70.24</v>
      </c>
      <c r="K36" s="12">
        <f>J36*0.4</f>
        <v>28.096</v>
      </c>
      <c r="L36" s="25">
        <v>80.6</v>
      </c>
      <c r="M36" s="12">
        <f>L36*0.6</f>
        <v>48.36</v>
      </c>
      <c r="N36" s="12">
        <f>K36+M36</f>
        <v>76.456</v>
      </c>
      <c r="O36" s="24" t="s">
        <v>50</v>
      </c>
      <c r="P36" s="8" t="s">
        <v>33</v>
      </c>
    </row>
    <row r="37" ht="27" customHeight="1" spans="1:16">
      <c r="A37" s="8">
        <v>34</v>
      </c>
      <c r="B37" s="9" t="s">
        <v>112</v>
      </c>
      <c r="C37" s="9" t="s">
        <v>113</v>
      </c>
      <c r="D37" s="13" t="s">
        <v>108</v>
      </c>
      <c r="E37" s="9" t="s">
        <v>109</v>
      </c>
      <c r="F37" s="9" t="s">
        <v>22</v>
      </c>
      <c r="G37" s="11">
        <v>1</v>
      </c>
      <c r="H37" s="12">
        <v>69.09</v>
      </c>
      <c r="I37" s="9"/>
      <c r="J37" s="12">
        <v>69.09</v>
      </c>
      <c r="K37" s="12">
        <f>J37*0.4</f>
        <v>27.636</v>
      </c>
      <c r="L37" s="25">
        <v>75.76</v>
      </c>
      <c r="M37" s="12">
        <f>L37*0.6</f>
        <v>45.456</v>
      </c>
      <c r="N37" s="12">
        <v>73.1</v>
      </c>
      <c r="O37" s="24" t="s">
        <v>32</v>
      </c>
      <c r="P37" s="8" t="s">
        <v>33</v>
      </c>
    </row>
    <row r="38" ht="27" customHeight="1" spans="1:16">
      <c r="A38" s="8">
        <v>35</v>
      </c>
      <c r="B38" s="9" t="s">
        <v>114</v>
      </c>
      <c r="C38" s="9" t="s">
        <v>115</v>
      </c>
      <c r="D38" s="10" t="s">
        <v>116</v>
      </c>
      <c r="E38" s="9" t="s">
        <v>21</v>
      </c>
      <c r="F38" s="9" t="s">
        <v>22</v>
      </c>
      <c r="G38" s="11">
        <v>1</v>
      </c>
      <c r="H38" s="12">
        <v>58.9</v>
      </c>
      <c r="I38" s="9"/>
      <c r="J38" s="12">
        <v>58.9</v>
      </c>
      <c r="K38" s="12">
        <f>J38*0.4</f>
        <v>23.56</v>
      </c>
      <c r="L38" s="25">
        <v>78</v>
      </c>
      <c r="M38" s="12">
        <f>L38*0.6</f>
        <v>46.8</v>
      </c>
      <c r="N38" s="12">
        <f>K38+M38</f>
        <v>70.36</v>
      </c>
      <c r="O38" s="24" t="s">
        <v>47</v>
      </c>
      <c r="P38" s="8" t="s">
        <v>23</v>
      </c>
    </row>
    <row r="39" ht="27" customHeight="1" spans="1:16">
      <c r="A39" s="8">
        <v>36</v>
      </c>
      <c r="B39" s="9" t="s">
        <v>117</v>
      </c>
      <c r="C39" s="9" t="s">
        <v>118</v>
      </c>
      <c r="D39" s="13" t="s">
        <v>116</v>
      </c>
      <c r="E39" s="9" t="s">
        <v>21</v>
      </c>
      <c r="F39" s="9" t="s">
        <v>22</v>
      </c>
      <c r="G39" s="11">
        <v>1</v>
      </c>
      <c r="H39" s="12">
        <v>55.22</v>
      </c>
      <c r="I39" s="9"/>
      <c r="J39" s="12">
        <v>55.22</v>
      </c>
      <c r="K39" s="12">
        <f>J39*0.4</f>
        <v>22.088</v>
      </c>
      <c r="L39" s="25" t="s">
        <v>53</v>
      </c>
      <c r="M39" s="12">
        <v>0</v>
      </c>
      <c r="N39" s="12">
        <f>K39+M39</f>
        <v>22.088</v>
      </c>
      <c r="O39" s="24" t="s">
        <v>50</v>
      </c>
      <c r="P39" s="8" t="s">
        <v>33</v>
      </c>
    </row>
    <row r="40" ht="27" customHeight="1" spans="1:16">
      <c r="A40" s="8">
        <v>37</v>
      </c>
      <c r="B40" s="9" t="s">
        <v>119</v>
      </c>
      <c r="C40" s="9" t="s">
        <v>120</v>
      </c>
      <c r="D40" s="13" t="s">
        <v>116</v>
      </c>
      <c r="E40" s="9" t="s">
        <v>21</v>
      </c>
      <c r="F40" s="9" t="s">
        <v>36</v>
      </c>
      <c r="G40" s="11">
        <v>1</v>
      </c>
      <c r="H40" s="12">
        <v>54.7</v>
      </c>
      <c r="I40" s="9"/>
      <c r="J40" s="12">
        <v>54.7</v>
      </c>
      <c r="K40" s="12">
        <f>J40*0.4</f>
        <v>21.88</v>
      </c>
      <c r="L40" s="25" t="s">
        <v>53</v>
      </c>
      <c r="M40" s="12">
        <v>0</v>
      </c>
      <c r="N40" s="12">
        <f>K40+M40</f>
        <v>21.88</v>
      </c>
      <c r="O40" s="24" t="s">
        <v>32</v>
      </c>
      <c r="P40" s="8" t="s">
        <v>33</v>
      </c>
    </row>
    <row r="41" ht="27" customHeight="1" spans="1:16">
      <c r="A41" s="8">
        <v>38</v>
      </c>
      <c r="B41" s="9" t="s">
        <v>121</v>
      </c>
      <c r="C41" s="9" t="s">
        <v>122</v>
      </c>
      <c r="D41" s="10" t="s">
        <v>123</v>
      </c>
      <c r="E41" s="9" t="s">
        <v>124</v>
      </c>
      <c r="F41" s="9" t="s">
        <v>36</v>
      </c>
      <c r="G41" s="11">
        <v>1</v>
      </c>
      <c r="H41" s="12">
        <v>73.48</v>
      </c>
      <c r="I41" s="9"/>
      <c r="J41" s="12">
        <v>73.48</v>
      </c>
      <c r="K41" s="12">
        <f>J41*0.4</f>
        <v>29.392</v>
      </c>
      <c r="L41" s="25">
        <v>76.16</v>
      </c>
      <c r="M41" s="12">
        <f t="shared" ref="M41:M44" si="8">L41*0.6</f>
        <v>45.696</v>
      </c>
      <c r="N41" s="12">
        <f>K41+M41</f>
        <v>75.088</v>
      </c>
      <c r="O41" s="24" t="s">
        <v>47</v>
      </c>
      <c r="P41" s="8" t="s">
        <v>23</v>
      </c>
    </row>
    <row r="42" ht="27" customHeight="1" spans="1:16">
      <c r="A42" s="8">
        <v>39</v>
      </c>
      <c r="B42" s="9" t="s">
        <v>125</v>
      </c>
      <c r="C42" s="9" t="s">
        <v>126</v>
      </c>
      <c r="D42" s="13" t="s">
        <v>123</v>
      </c>
      <c r="E42" s="9" t="s">
        <v>124</v>
      </c>
      <c r="F42" s="9" t="s">
        <v>22</v>
      </c>
      <c r="G42" s="11">
        <v>1</v>
      </c>
      <c r="H42" s="12">
        <v>50.51</v>
      </c>
      <c r="I42" s="9"/>
      <c r="J42" s="12">
        <v>50.51</v>
      </c>
      <c r="K42" s="12">
        <f>J42*0.4</f>
        <v>20.204</v>
      </c>
      <c r="L42" s="25" t="s">
        <v>53</v>
      </c>
      <c r="M42" s="12">
        <v>0</v>
      </c>
      <c r="N42" s="12">
        <f>K42+M42</f>
        <v>20.204</v>
      </c>
      <c r="O42" s="24" t="s">
        <v>50</v>
      </c>
      <c r="P42" s="8" t="s">
        <v>33</v>
      </c>
    </row>
    <row r="43" ht="27" customHeight="1" spans="1:16">
      <c r="A43" s="8">
        <v>40</v>
      </c>
      <c r="B43" s="9" t="s">
        <v>127</v>
      </c>
      <c r="C43" s="9" t="s">
        <v>128</v>
      </c>
      <c r="D43" s="10" t="s">
        <v>129</v>
      </c>
      <c r="E43" s="9" t="s">
        <v>94</v>
      </c>
      <c r="F43" s="9" t="s">
        <v>36</v>
      </c>
      <c r="G43" s="11">
        <v>1</v>
      </c>
      <c r="H43" s="12">
        <v>83.02</v>
      </c>
      <c r="I43" s="9"/>
      <c r="J43" s="12">
        <v>83.02</v>
      </c>
      <c r="K43" s="12">
        <f>J43*0.4</f>
        <v>33.208</v>
      </c>
      <c r="L43" s="25">
        <v>75.84</v>
      </c>
      <c r="M43" s="12">
        <f>L43*0.6</f>
        <v>45.504</v>
      </c>
      <c r="N43" s="12">
        <f>K43+M43</f>
        <v>78.712</v>
      </c>
      <c r="O43" s="24" t="s">
        <v>47</v>
      </c>
      <c r="P43" s="8" t="s">
        <v>23</v>
      </c>
    </row>
    <row r="44" ht="27" customHeight="1" spans="1:16">
      <c r="A44" s="8">
        <v>41</v>
      </c>
      <c r="B44" s="9" t="s">
        <v>130</v>
      </c>
      <c r="C44" s="9" t="s">
        <v>131</v>
      </c>
      <c r="D44" s="13" t="s">
        <v>129</v>
      </c>
      <c r="E44" s="9" t="s">
        <v>94</v>
      </c>
      <c r="F44" s="9" t="s">
        <v>36</v>
      </c>
      <c r="G44" s="11">
        <v>1</v>
      </c>
      <c r="H44" s="12">
        <v>54.26</v>
      </c>
      <c r="I44" s="9"/>
      <c r="J44" s="12">
        <v>54.26</v>
      </c>
      <c r="K44" s="12">
        <f>J44*0.4</f>
        <v>21.704</v>
      </c>
      <c r="L44" s="25">
        <v>75.02</v>
      </c>
      <c r="M44" s="12">
        <f>L44*0.6</f>
        <v>45.012</v>
      </c>
      <c r="N44" s="12">
        <v>66.71</v>
      </c>
      <c r="O44" s="24" t="s">
        <v>50</v>
      </c>
      <c r="P44" s="8" t="s">
        <v>33</v>
      </c>
    </row>
    <row r="45" ht="27" customHeight="1" spans="1:16">
      <c r="A45" s="8">
        <v>42</v>
      </c>
      <c r="B45" s="9" t="s">
        <v>132</v>
      </c>
      <c r="C45" s="9" t="s">
        <v>133</v>
      </c>
      <c r="D45" s="13" t="s">
        <v>129</v>
      </c>
      <c r="E45" s="9" t="s">
        <v>94</v>
      </c>
      <c r="F45" s="9" t="s">
        <v>36</v>
      </c>
      <c r="G45" s="11">
        <v>1</v>
      </c>
      <c r="H45" s="12">
        <v>58.05</v>
      </c>
      <c r="I45" s="9"/>
      <c r="J45" s="12">
        <v>58.05</v>
      </c>
      <c r="K45" s="12">
        <f>J45*0.4</f>
        <v>23.22</v>
      </c>
      <c r="L45" s="25" t="s">
        <v>53</v>
      </c>
      <c r="M45" s="12">
        <v>0</v>
      </c>
      <c r="N45" s="12">
        <f>K45+M45</f>
        <v>23.22</v>
      </c>
      <c r="O45" s="24" t="s">
        <v>32</v>
      </c>
      <c r="P45" s="8" t="s">
        <v>33</v>
      </c>
    </row>
    <row r="46" ht="27" customHeight="1" spans="1:16">
      <c r="A46" s="8">
        <v>43</v>
      </c>
      <c r="B46" s="9" t="s">
        <v>134</v>
      </c>
      <c r="C46" s="9" t="s">
        <v>135</v>
      </c>
      <c r="D46" s="10" t="s">
        <v>136</v>
      </c>
      <c r="E46" s="9" t="s">
        <v>137</v>
      </c>
      <c r="F46" s="9" t="s">
        <v>36</v>
      </c>
      <c r="G46" s="11">
        <v>1</v>
      </c>
      <c r="H46" s="12">
        <v>85.78</v>
      </c>
      <c r="I46" s="9"/>
      <c r="J46" s="12">
        <v>85.78</v>
      </c>
      <c r="K46" s="12">
        <f t="shared" ref="K46:K81" si="9">J46*0.4</f>
        <v>34.312</v>
      </c>
      <c r="L46" s="25">
        <v>77.42</v>
      </c>
      <c r="M46" s="12">
        <f t="shared" ref="M46:M68" si="10">L46*0.6</f>
        <v>46.452</v>
      </c>
      <c r="N46" s="12">
        <f t="shared" ref="N46:N81" si="11">K46+M46</f>
        <v>80.764</v>
      </c>
      <c r="O46" s="24" t="s">
        <v>47</v>
      </c>
      <c r="P46" s="8" t="s">
        <v>23</v>
      </c>
    </row>
    <row r="47" ht="27" customHeight="1" spans="1:16">
      <c r="A47" s="8">
        <v>44</v>
      </c>
      <c r="B47" s="9" t="s">
        <v>138</v>
      </c>
      <c r="C47" s="9" t="s">
        <v>139</v>
      </c>
      <c r="D47" s="10" t="s">
        <v>136</v>
      </c>
      <c r="E47" s="18" t="s">
        <v>137</v>
      </c>
      <c r="F47" s="9" t="s">
        <v>22</v>
      </c>
      <c r="G47" s="11">
        <v>1</v>
      </c>
      <c r="H47" s="12">
        <v>65.27</v>
      </c>
      <c r="I47" s="9"/>
      <c r="J47" s="12">
        <v>65.27</v>
      </c>
      <c r="K47" s="12">
        <f>J47*0.4</f>
        <v>26.108</v>
      </c>
      <c r="L47" s="25">
        <v>77.1</v>
      </c>
      <c r="M47" s="12">
        <f>L47*0.6</f>
        <v>46.26</v>
      </c>
      <c r="N47" s="12">
        <f>K47+M47</f>
        <v>72.368</v>
      </c>
      <c r="O47" s="24" t="s">
        <v>50</v>
      </c>
      <c r="P47" s="8" t="s">
        <v>33</v>
      </c>
    </row>
    <row r="48" ht="27" customHeight="1" spans="1:16">
      <c r="A48" s="8">
        <v>45</v>
      </c>
      <c r="B48" s="18" t="s">
        <v>140</v>
      </c>
      <c r="C48" s="9">
        <v>80102612</v>
      </c>
      <c r="D48" s="13" t="s">
        <v>136</v>
      </c>
      <c r="E48" s="9" t="s">
        <v>137</v>
      </c>
      <c r="F48" s="18" t="s">
        <v>36</v>
      </c>
      <c r="G48" s="11">
        <v>1</v>
      </c>
      <c r="H48" s="12">
        <v>33.2</v>
      </c>
      <c r="I48" s="9"/>
      <c r="J48" s="12">
        <v>33.2</v>
      </c>
      <c r="K48" s="12">
        <f>J48*0.4</f>
        <v>13.28</v>
      </c>
      <c r="L48" s="25" t="s">
        <v>53</v>
      </c>
      <c r="M48" s="12">
        <v>0</v>
      </c>
      <c r="N48" s="12">
        <f>K48+M48</f>
        <v>13.28</v>
      </c>
      <c r="O48" s="24" t="s">
        <v>32</v>
      </c>
      <c r="P48" s="8" t="s">
        <v>33</v>
      </c>
    </row>
    <row r="49" ht="27" customHeight="1" spans="1:16">
      <c r="A49" s="8">
        <v>46</v>
      </c>
      <c r="B49" s="9" t="s">
        <v>141</v>
      </c>
      <c r="C49" s="9" t="s">
        <v>142</v>
      </c>
      <c r="D49" s="10" t="s">
        <v>143</v>
      </c>
      <c r="E49" s="9" t="s">
        <v>144</v>
      </c>
      <c r="F49" s="9" t="s">
        <v>22</v>
      </c>
      <c r="G49" s="11">
        <v>1</v>
      </c>
      <c r="H49" s="12">
        <v>54.37</v>
      </c>
      <c r="I49" s="9"/>
      <c r="J49" s="12">
        <v>54.37</v>
      </c>
      <c r="K49" s="12">
        <f>J49*0.4</f>
        <v>21.748</v>
      </c>
      <c r="L49" s="25">
        <v>80.18</v>
      </c>
      <c r="M49" s="12">
        <f>L49*0.6</f>
        <v>48.108</v>
      </c>
      <c r="N49" s="12">
        <f>K49+M49</f>
        <v>69.856</v>
      </c>
      <c r="O49" s="24" t="s">
        <v>47</v>
      </c>
      <c r="P49" s="8" t="s">
        <v>23</v>
      </c>
    </row>
    <row r="50" ht="27" customHeight="1" spans="1:16">
      <c r="A50" s="8">
        <v>47</v>
      </c>
      <c r="B50" s="9" t="s">
        <v>145</v>
      </c>
      <c r="C50" s="9" t="s">
        <v>146</v>
      </c>
      <c r="D50" s="13" t="s">
        <v>143</v>
      </c>
      <c r="E50" s="9" t="s">
        <v>144</v>
      </c>
      <c r="F50" s="9" t="s">
        <v>36</v>
      </c>
      <c r="G50" s="11">
        <v>1</v>
      </c>
      <c r="H50" s="12">
        <v>35.42</v>
      </c>
      <c r="I50" s="9"/>
      <c r="J50" s="12">
        <v>35.42</v>
      </c>
      <c r="K50" s="12">
        <f>J50*0.4</f>
        <v>14.168</v>
      </c>
      <c r="L50" s="25">
        <v>74.4</v>
      </c>
      <c r="M50" s="12">
        <f>L50*0.6</f>
        <v>44.64</v>
      </c>
      <c r="N50" s="12">
        <f>K50+M50</f>
        <v>58.808</v>
      </c>
      <c r="O50" s="24" t="s">
        <v>50</v>
      </c>
      <c r="P50" s="8" t="s">
        <v>33</v>
      </c>
    </row>
    <row r="51" ht="27" customHeight="1" spans="1:16">
      <c r="A51" s="8">
        <v>48</v>
      </c>
      <c r="B51" s="9" t="s">
        <v>147</v>
      </c>
      <c r="C51" s="9" t="s">
        <v>148</v>
      </c>
      <c r="D51" s="13" t="s">
        <v>149</v>
      </c>
      <c r="E51" s="9" t="s">
        <v>150</v>
      </c>
      <c r="F51" s="9" t="s">
        <v>22</v>
      </c>
      <c r="G51" s="11">
        <v>1</v>
      </c>
      <c r="H51" s="12">
        <v>55.22</v>
      </c>
      <c r="I51" s="9"/>
      <c r="J51" s="12">
        <v>55.22</v>
      </c>
      <c r="K51" s="12">
        <f>J51*0.4</f>
        <v>22.088</v>
      </c>
      <c r="L51" s="25">
        <v>83</v>
      </c>
      <c r="M51" s="12">
        <f>L51*0.6</f>
        <v>49.8</v>
      </c>
      <c r="N51" s="12">
        <f>K51+M51</f>
        <v>71.888</v>
      </c>
      <c r="O51" s="24" t="s">
        <v>47</v>
      </c>
      <c r="P51" s="8" t="s">
        <v>23</v>
      </c>
    </row>
    <row r="52" ht="27" customHeight="1" spans="1:16">
      <c r="A52" s="8">
        <v>49</v>
      </c>
      <c r="B52" s="9" t="s">
        <v>151</v>
      </c>
      <c r="C52" s="9" t="s">
        <v>152</v>
      </c>
      <c r="D52" s="13" t="s">
        <v>149</v>
      </c>
      <c r="E52" s="9" t="s">
        <v>150</v>
      </c>
      <c r="F52" s="9" t="s">
        <v>22</v>
      </c>
      <c r="G52" s="11">
        <v>1</v>
      </c>
      <c r="H52" s="12">
        <v>48.23</v>
      </c>
      <c r="I52" s="9"/>
      <c r="J52" s="12">
        <v>48.23</v>
      </c>
      <c r="K52" s="12">
        <f>J52*0.4</f>
        <v>19.292</v>
      </c>
      <c r="L52" s="25">
        <v>76.84</v>
      </c>
      <c r="M52" s="12">
        <f>L52*0.6</f>
        <v>46.104</v>
      </c>
      <c r="N52" s="12">
        <v>65.39</v>
      </c>
      <c r="O52" s="24" t="s">
        <v>50</v>
      </c>
      <c r="P52" s="8" t="s">
        <v>33</v>
      </c>
    </row>
    <row r="53" ht="27" customHeight="1" spans="1:16">
      <c r="A53" s="8">
        <v>50</v>
      </c>
      <c r="B53" s="14" t="s">
        <v>153</v>
      </c>
      <c r="C53" s="14" t="s">
        <v>154</v>
      </c>
      <c r="D53" s="15" t="s">
        <v>149</v>
      </c>
      <c r="E53" s="14" t="s">
        <v>150</v>
      </c>
      <c r="F53" s="14" t="s">
        <v>36</v>
      </c>
      <c r="G53" s="16">
        <v>1</v>
      </c>
      <c r="H53" s="17">
        <v>43.87</v>
      </c>
      <c r="J53" s="17">
        <v>43.87</v>
      </c>
      <c r="K53" s="12">
        <f>J53*0.4</f>
        <v>17.548</v>
      </c>
      <c r="L53" s="25">
        <v>75.92</v>
      </c>
      <c r="M53" s="12">
        <f>L53*0.6</f>
        <v>45.552</v>
      </c>
      <c r="N53" s="12">
        <f>K53+M53</f>
        <v>63.1</v>
      </c>
      <c r="O53" s="26" t="s">
        <v>32</v>
      </c>
      <c r="P53" s="8" t="s">
        <v>33</v>
      </c>
    </row>
    <row r="54" ht="27" customHeight="1" spans="1:16">
      <c r="A54" s="8">
        <v>51</v>
      </c>
      <c r="B54" s="19" t="s">
        <v>155</v>
      </c>
      <c r="C54" s="9" t="s">
        <v>156</v>
      </c>
      <c r="D54" s="10" t="s">
        <v>157</v>
      </c>
      <c r="E54" s="9" t="s">
        <v>27</v>
      </c>
      <c r="F54" s="9" t="s">
        <v>36</v>
      </c>
      <c r="G54" s="11">
        <v>1</v>
      </c>
      <c r="H54" s="12">
        <v>83.87</v>
      </c>
      <c r="I54" s="9"/>
      <c r="J54" s="12">
        <v>83.87</v>
      </c>
      <c r="K54" s="12">
        <f>J54*0.4</f>
        <v>33.548</v>
      </c>
      <c r="L54" s="12">
        <v>74.98</v>
      </c>
      <c r="M54" s="12">
        <f>L54*0.6</f>
        <v>44.988</v>
      </c>
      <c r="N54" s="12">
        <f>K54+M54</f>
        <v>78.536</v>
      </c>
      <c r="O54" s="24" t="s">
        <v>47</v>
      </c>
      <c r="P54" s="8" t="s">
        <v>23</v>
      </c>
    </row>
    <row r="55" ht="27" customHeight="1" spans="1:16">
      <c r="A55" s="8">
        <v>52</v>
      </c>
      <c r="B55" s="9" t="s">
        <v>158</v>
      </c>
      <c r="C55" s="9" t="s">
        <v>159</v>
      </c>
      <c r="D55" s="13" t="s">
        <v>157</v>
      </c>
      <c r="E55" s="9" t="s">
        <v>27</v>
      </c>
      <c r="F55" s="9" t="s">
        <v>22</v>
      </c>
      <c r="G55" s="11">
        <v>1</v>
      </c>
      <c r="H55" s="12">
        <v>82.54</v>
      </c>
      <c r="I55" s="9"/>
      <c r="J55" s="12">
        <v>82.54</v>
      </c>
      <c r="K55" s="12">
        <f>J55*0.4</f>
        <v>33.016</v>
      </c>
      <c r="L55" s="12">
        <v>75.84</v>
      </c>
      <c r="M55" s="12">
        <f>L55*0.6</f>
        <v>45.504</v>
      </c>
      <c r="N55" s="12">
        <f>K55+M55</f>
        <v>78.52</v>
      </c>
      <c r="O55" s="24" t="s">
        <v>50</v>
      </c>
      <c r="P55" s="8" t="s">
        <v>33</v>
      </c>
    </row>
    <row r="56" ht="27" customHeight="1" spans="1:16">
      <c r="A56" s="8">
        <v>53</v>
      </c>
      <c r="B56" s="9" t="s">
        <v>160</v>
      </c>
      <c r="C56" s="9" t="s">
        <v>161</v>
      </c>
      <c r="D56" s="13" t="s">
        <v>157</v>
      </c>
      <c r="E56" s="9" t="s">
        <v>27</v>
      </c>
      <c r="F56" s="9" t="s">
        <v>22</v>
      </c>
      <c r="G56" s="11">
        <v>1</v>
      </c>
      <c r="H56" s="12">
        <v>79.48</v>
      </c>
      <c r="I56" s="9"/>
      <c r="J56" s="12">
        <v>79.48</v>
      </c>
      <c r="K56" s="12">
        <f>J56*0.4</f>
        <v>31.792</v>
      </c>
      <c r="L56" s="12">
        <v>76.12</v>
      </c>
      <c r="M56" s="12">
        <f>L56*0.6</f>
        <v>45.672</v>
      </c>
      <c r="N56" s="12">
        <f>K56+M56</f>
        <v>77.464</v>
      </c>
      <c r="O56" s="24" t="s">
        <v>32</v>
      </c>
      <c r="P56" s="8" t="s">
        <v>33</v>
      </c>
    </row>
    <row r="57" ht="27" customHeight="1" spans="1:16">
      <c r="A57" s="8">
        <v>54</v>
      </c>
      <c r="B57" s="9" t="s">
        <v>162</v>
      </c>
      <c r="C57" s="9" t="s">
        <v>163</v>
      </c>
      <c r="D57" s="13" t="s">
        <v>157</v>
      </c>
      <c r="E57" s="9" t="s">
        <v>21</v>
      </c>
      <c r="F57" s="9" t="s">
        <v>36</v>
      </c>
      <c r="G57" s="11">
        <v>2</v>
      </c>
      <c r="H57" s="12">
        <v>57.71</v>
      </c>
      <c r="I57" s="9"/>
      <c r="J57" s="12">
        <v>57.71</v>
      </c>
      <c r="K57" s="12">
        <f>J57*0.4</f>
        <v>23.084</v>
      </c>
      <c r="L57" s="12">
        <v>74.86</v>
      </c>
      <c r="M57" s="12">
        <f>L57*0.6</f>
        <v>44.916</v>
      </c>
      <c r="N57" s="12">
        <f>K57+M57</f>
        <v>68</v>
      </c>
      <c r="O57" s="24" t="s">
        <v>47</v>
      </c>
      <c r="P57" s="8" t="s">
        <v>23</v>
      </c>
    </row>
    <row r="58" ht="27" customHeight="1" spans="1:16">
      <c r="A58" s="8">
        <v>55</v>
      </c>
      <c r="B58" s="9" t="s">
        <v>164</v>
      </c>
      <c r="C58" s="9" t="s">
        <v>165</v>
      </c>
      <c r="D58" s="13" t="s">
        <v>157</v>
      </c>
      <c r="E58" s="9" t="s">
        <v>21</v>
      </c>
      <c r="F58" s="9" t="s">
        <v>36</v>
      </c>
      <c r="G58" s="11">
        <v>2</v>
      </c>
      <c r="H58" s="12">
        <v>49.32</v>
      </c>
      <c r="I58" s="9"/>
      <c r="J58" s="12">
        <v>49.32</v>
      </c>
      <c r="K58" s="12">
        <f>J58*0.4</f>
        <v>19.728</v>
      </c>
      <c r="L58" s="12">
        <v>75.24</v>
      </c>
      <c r="M58" s="12">
        <f>L58*0.6</f>
        <v>45.144</v>
      </c>
      <c r="N58" s="12">
        <f>K58+M58</f>
        <v>64.872</v>
      </c>
      <c r="O58" s="24" t="s">
        <v>50</v>
      </c>
      <c r="P58" s="8" t="s">
        <v>23</v>
      </c>
    </row>
    <row r="59" ht="27" customHeight="1" spans="1:16">
      <c r="A59" s="8">
        <v>56</v>
      </c>
      <c r="B59" s="9" t="s">
        <v>166</v>
      </c>
      <c r="C59" s="9" t="s">
        <v>167</v>
      </c>
      <c r="D59" s="13" t="s">
        <v>157</v>
      </c>
      <c r="E59" s="9" t="s">
        <v>21</v>
      </c>
      <c r="F59" s="9" t="s">
        <v>36</v>
      </c>
      <c r="G59" s="11">
        <v>2</v>
      </c>
      <c r="H59" s="12">
        <v>50.1</v>
      </c>
      <c r="I59" s="9"/>
      <c r="J59" s="12">
        <v>50.1</v>
      </c>
      <c r="K59" s="12">
        <f>J59*0.4</f>
        <v>20.04</v>
      </c>
      <c r="L59" s="12">
        <v>74.04</v>
      </c>
      <c r="M59" s="12">
        <f>L59*0.6</f>
        <v>44.424</v>
      </c>
      <c r="N59" s="12">
        <f>K59+M59</f>
        <v>64.464</v>
      </c>
      <c r="O59" s="24" t="s">
        <v>32</v>
      </c>
      <c r="P59" s="8" t="s">
        <v>33</v>
      </c>
    </row>
    <row r="60" ht="27" customHeight="1" spans="1:16">
      <c r="A60" s="8">
        <v>57</v>
      </c>
      <c r="B60" s="9" t="s">
        <v>168</v>
      </c>
      <c r="C60" s="9" t="s">
        <v>169</v>
      </c>
      <c r="D60" s="13" t="s">
        <v>157</v>
      </c>
      <c r="E60" s="9" t="s">
        <v>21</v>
      </c>
      <c r="F60" s="9" t="s">
        <v>36</v>
      </c>
      <c r="G60" s="11">
        <v>2</v>
      </c>
      <c r="H60" s="12">
        <v>48.54</v>
      </c>
      <c r="I60" s="9"/>
      <c r="J60" s="12">
        <v>48.54</v>
      </c>
      <c r="K60" s="12">
        <f>J60*0.4</f>
        <v>19.416</v>
      </c>
      <c r="L60" s="12">
        <v>74.88</v>
      </c>
      <c r="M60" s="12">
        <f>L60*0.6</f>
        <v>44.928</v>
      </c>
      <c r="N60" s="12">
        <v>64.35</v>
      </c>
      <c r="O60" s="24" t="s">
        <v>37</v>
      </c>
      <c r="P60" s="8" t="s">
        <v>33</v>
      </c>
    </row>
    <row r="61" ht="27" customHeight="1" spans="1:16">
      <c r="A61" s="8">
        <v>58</v>
      </c>
      <c r="B61" s="9" t="s">
        <v>170</v>
      </c>
      <c r="C61" s="9" t="s">
        <v>171</v>
      </c>
      <c r="D61" s="13" t="s">
        <v>157</v>
      </c>
      <c r="E61" s="9" t="s">
        <v>21</v>
      </c>
      <c r="F61" s="9" t="s">
        <v>36</v>
      </c>
      <c r="G61" s="11">
        <v>2</v>
      </c>
      <c r="H61" s="12">
        <v>40.7</v>
      </c>
      <c r="I61" s="9"/>
      <c r="J61" s="12">
        <v>40.7</v>
      </c>
      <c r="K61" s="12">
        <f>J61*0.4</f>
        <v>16.28</v>
      </c>
      <c r="L61" s="12">
        <v>74.34</v>
      </c>
      <c r="M61" s="12">
        <f>L61*0.6</f>
        <v>44.604</v>
      </c>
      <c r="N61" s="12">
        <f>K61+M61</f>
        <v>60.884</v>
      </c>
      <c r="O61" s="24" t="s">
        <v>40</v>
      </c>
      <c r="P61" s="8" t="s">
        <v>33</v>
      </c>
    </row>
    <row r="62" ht="27" customHeight="1" spans="1:16">
      <c r="A62" s="8">
        <v>59</v>
      </c>
      <c r="B62" s="9" t="s">
        <v>172</v>
      </c>
      <c r="C62" s="9" t="s">
        <v>173</v>
      </c>
      <c r="D62" s="13" t="s">
        <v>157</v>
      </c>
      <c r="E62" s="9" t="s">
        <v>21</v>
      </c>
      <c r="F62" s="9" t="s">
        <v>36</v>
      </c>
      <c r="G62" s="11">
        <v>2</v>
      </c>
      <c r="H62" s="12">
        <v>49.36</v>
      </c>
      <c r="I62" s="9"/>
      <c r="J62" s="12">
        <v>49.36</v>
      </c>
      <c r="K62" s="12">
        <f>J62*0.4</f>
        <v>19.744</v>
      </c>
      <c r="L62" s="25" t="s">
        <v>53</v>
      </c>
      <c r="M62" s="12">
        <v>0</v>
      </c>
      <c r="N62" s="12">
        <f>K62+M62</f>
        <v>19.744</v>
      </c>
      <c r="O62" s="24" t="s">
        <v>43</v>
      </c>
      <c r="P62" s="8" t="s">
        <v>33</v>
      </c>
    </row>
    <row r="63" ht="27" customHeight="1" spans="1:16">
      <c r="A63" s="8">
        <v>60</v>
      </c>
      <c r="B63" s="9" t="s">
        <v>174</v>
      </c>
      <c r="C63" s="9" t="s">
        <v>175</v>
      </c>
      <c r="D63" s="13" t="s">
        <v>157</v>
      </c>
      <c r="E63" s="9" t="s">
        <v>46</v>
      </c>
      <c r="F63" s="9" t="s">
        <v>36</v>
      </c>
      <c r="G63" s="11">
        <v>1</v>
      </c>
      <c r="H63" s="12">
        <v>69.29</v>
      </c>
      <c r="I63" s="9"/>
      <c r="J63" s="12">
        <v>69.29</v>
      </c>
      <c r="K63" s="12">
        <f>J63*0.4</f>
        <v>27.716</v>
      </c>
      <c r="L63" s="12">
        <v>74.06</v>
      </c>
      <c r="M63" s="12">
        <f t="shared" ref="M63:M77" si="12">L63*0.6</f>
        <v>44.436</v>
      </c>
      <c r="N63" s="12">
        <v>72.16</v>
      </c>
      <c r="O63" s="24" t="s">
        <v>47</v>
      </c>
      <c r="P63" s="8" t="s">
        <v>23</v>
      </c>
    </row>
    <row r="64" ht="27" customHeight="1" spans="1:16">
      <c r="A64" s="8">
        <v>61</v>
      </c>
      <c r="B64" s="9" t="s">
        <v>176</v>
      </c>
      <c r="C64" s="9" t="s">
        <v>177</v>
      </c>
      <c r="D64" s="13" t="s">
        <v>157</v>
      </c>
      <c r="E64" s="9" t="s">
        <v>46</v>
      </c>
      <c r="F64" s="9" t="s">
        <v>36</v>
      </c>
      <c r="G64" s="11">
        <v>1</v>
      </c>
      <c r="H64" s="12">
        <v>67.21</v>
      </c>
      <c r="I64" s="9"/>
      <c r="J64" s="12">
        <v>67.21</v>
      </c>
      <c r="K64" s="12">
        <f>J64*0.4</f>
        <v>26.884</v>
      </c>
      <c r="L64" s="12">
        <v>74.58</v>
      </c>
      <c r="M64" s="12">
        <f>L64*0.6</f>
        <v>44.748</v>
      </c>
      <c r="N64" s="12">
        <f>K64+M64</f>
        <v>71.632</v>
      </c>
      <c r="O64" s="24" t="s">
        <v>50</v>
      </c>
      <c r="P64" s="8" t="s">
        <v>33</v>
      </c>
    </row>
    <row r="65" ht="27" customHeight="1" spans="1:16">
      <c r="A65" s="8">
        <v>62</v>
      </c>
      <c r="B65" s="27" t="s">
        <v>178</v>
      </c>
      <c r="C65" s="27" t="s">
        <v>179</v>
      </c>
      <c r="D65" s="28" t="s">
        <v>157</v>
      </c>
      <c r="E65" s="27" t="s">
        <v>46</v>
      </c>
      <c r="F65" s="27" t="s">
        <v>36</v>
      </c>
      <c r="G65" s="11">
        <v>1</v>
      </c>
      <c r="H65" s="12">
        <v>67.11</v>
      </c>
      <c r="I65" s="9"/>
      <c r="J65" s="12">
        <v>67.11</v>
      </c>
      <c r="K65" s="12">
        <f>J65*0.4</f>
        <v>26.844</v>
      </c>
      <c r="L65" s="12">
        <v>73.98</v>
      </c>
      <c r="M65" s="12">
        <f>L65*0.6</f>
        <v>44.388</v>
      </c>
      <c r="N65" s="12">
        <f>K65+M65</f>
        <v>71.232</v>
      </c>
      <c r="O65" s="30" t="s">
        <v>32</v>
      </c>
      <c r="P65" s="8" t="s">
        <v>33</v>
      </c>
    </row>
    <row r="66" ht="27" customHeight="1" spans="1:16">
      <c r="A66" s="8">
        <v>63</v>
      </c>
      <c r="B66" s="9" t="s">
        <v>180</v>
      </c>
      <c r="C66" s="9" t="s">
        <v>181</v>
      </c>
      <c r="D66" s="13" t="s">
        <v>182</v>
      </c>
      <c r="E66" s="9" t="s">
        <v>183</v>
      </c>
      <c r="F66" s="9" t="s">
        <v>22</v>
      </c>
      <c r="G66" s="11">
        <v>1</v>
      </c>
      <c r="H66" s="12">
        <v>83.02</v>
      </c>
      <c r="I66" s="9"/>
      <c r="J66" s="12">
        <v>83.02</v>
      </c>
      <c r="K66" s="12">
        <f>J66*0.4</f>
        <v>33.208</v>
      </c>
      <c r="L66" s="12">
        <v>75.5</v>
      </c>
      <c r="M66" s="12">
        <f>L66*0.6</f>
        <v>45.3</v>
      </c>
      <c r="N66" s="12">
        <f>K66+M66</f>
        <v>78.508</v>
      </c>
      <c r="O66" s="24" t="s">
        <v>47</v>
      </c>
      <c r="P66" s="8" t="s">
        <v>23</v>
      </c>
    </row>
    <row r="67" ht="27" customHeight="1" spans="1:16">
      <c r="A67" s="8">
        <v>64</v>
      </c>
      <c r="B67" s="9" t="s">
        <v>184</v>
      </c>
      <c r="C67" s="9" t="s">
        <v>185</v>
      </c>
      <c r="D67" s="13" t="s">
        <v>182</v>
      </c>
      <c r="E67" s="9" t="s">
        <v>183</v>
      </c>
      <c r="F67" s="9" t="s">
        <v>36</v>
      </c>
      <c r="G67" s="11">
        <v>1</v>
      </c>
      <c r="H67" s="12">
        <v>65.02</v>
      </c>
      <c r="I67" s="9"/>
      <c r="J67" s="12">
        <v>65.02</v>
      </c>
      <c r="K67" s="12">
        <f>J67*0.4</f>
        <v>26.008</v>
      </c>
      <c r="L67" s="12">
        <v>75.54</v>
      </c>
      <c r="M67" s="12">
        <f>L67*0.6</f>
        <v>45.324</v>
      </c>
      <c r="N67" s="12">
        <f>K67+M67</f>
        <v>71.332</v>
      </c>
      <c r="O67" s="24" t="s">
        <v>50</v>
      </c>
      <c r="P67" s="8" t="s">
        <v>33</v>
      </c>
    </row>
    <row r="68" ht="27" customHeight="1" spans="1:16">
      <c r="A68" s="8">
        <v>65</v>
      </c>
      <c r="B68" s="9" t="s">
        <v>186</v>
      </c>
      <c r="C68" s="9" t="s">
        <v>187</v>
      </c>
      <c r="D68" s="13" t="s">
        <v>182</v>
      </c>
      <c r="E68" s="9" t="s">
        <v>183</v>
      </c>
      <c r="F68" s="9" t="s">
        <v>22</v>
      </c>
      <c r="G68" s="11">
        <v>1</v>
      </c>
      <c r="H68" s="12">
        <v>64.72</v>
      </c>
      <c r="I68" s="9"/>
      <c r="J68" s="12">
        <v>64.72</v>
      </c>
      <c r="K68" s="12">
        <f>J68*0.4</f>
        <v>25.888</v>
      </c>
      <c r="L68" s="12">
        <v>75.74</v>
      </c>
      <c r="M68" s="12">
        <f>L68*0.6</f>
        <v>45.444</v>
      </c>
      <c r="N68" s="12">
        <f>K68+M68</f>
        <v>71.332</v>
      </c>
      <c r="O68" s="24" t="s">
        <v>50</v>
      </c>
      <c r="P68" s="8" t="s">
        <v>33</v>
      </c>
    </row>
    <row r="69" ht="27" customHeight="1" spans="1:16">
      <c r="A69" s="8">
        <v>66</v>
      </c>
      <c r="B69" s="9" t="s">
        <v>188</v>
      </c>
      <c r="C69" s="9" t="s">
        <v>189</v>
      </c>
      <c r="D69" s="13" t="s">
        <v>182</v>
      </c>
      <c r="E69" s="9" t="s">
        <v>190</v>
      </c>
      <c r="F69" s="9" t="s">
        <v>36</v>
      </c>
      <c r="G69" s="11">
        <v>1</v>
      </c>
      <c r="H69" s="12">
        <v>59.89</v>
      </c>
      <c r="I69" s="9"/>
      <c r="J69" s="12">
        <v>59.89</v>
      </c>
      <c r="K69" s="12">
        <f>J69*0.4</f>
        <v>23.956</v>
      </c>
      <c r="L69" s="12">
        <v>77.64</v>
      </c>
      <c r="M69" s="12">
        <f>L69*0.6</f>
        <v>46.584</v>
      </c>
      <c r="N69" s="12">
        <f>K69+M69</f>
        <v>70.54</v>
      </c>
      <c r="O69" s="24" t="s">
        <v>47</v>
      </c>
      <c r="P69" s="8" t="s">
        <v>23</v>
      </c>
    </row>
    <row r="70" ht="27" customHeight="1" spans="1:16">
      <c r="A70" s="8">
        <v>67</v>
      </c>
      <c r="B70" s="9" t="s">
        <v>191</v>
      </c>
      <c r="C70" s="9" t="s">
        <v>192</v>
      </c>
      <c r="D70" s="13" t="s">
        <v>182</v>
      </c>
      <c r="E70" s="9" t="s">
        <v>190</v>
      </c>
      <c r="F70" s="9" t="s">
        <v>36</v>
      </c>
      <c r="G70" s="11">
        <v>1</v>
      </c>
      <c r="H70" s="12">
        <v>56.65</v>
      </c>
      <c r="I70" s="9"/>
      <c r="J70" s="12">
        <v>56.65</v>
      </c>
      <c r="K70" s="12">
        <f>J70*0.4</f>
        <v>22.66</v>
      </c>
      <c r="L70" s="12">
        <v>76.6</v>
      </c>
      <c r="M70" s="12">
        <f>L70*0.6</f>
        <v>45.96</v>
      </c>
      <c r="N70" s="12">
        <f>K70+M70</f>
        <v>68.62</v>
      </c>
      <c r="O70" s="24" t="s">
        <v>50</v>
      </c>
      <c r="P70" s="8" t="s">
        <v>33</v>
      </c>
    </row>
    <row r="71" ht="27" customHeight="1" spans="1:16">
      <c r="A71" s="8">
        <v>68</v>
      </c>
      <c r="B71" s="9" t="s">
        <v>193</v>
      </c>
      <c r="C71" s="9" t="s">
        <v>194</v>
      </c>
      <c r="D71" s="13" t="s">
        <v>182</v>
      </c>
      <c r="E71" s="9" t="s">
        <v>190</v>
      </c>
      <c r="F71" s="9" t="s">
        <v>36</v>
      </c>
      <c r="G71" s="11">
        <v>1</v>
      </c>
      <c r="H71" s="12">
        <v>51.2</v>
      </c>
      <c r="I71" s="9"/>
      <c r="J71" s="12">
        <v>51.2</v>
      </c>
      <c r="K71" s="12">
        <f>J71*0.4</f>
        <v>20.48</v>
      </c>
      <c r="L71" s="12">
        <v>78.3</v>
      </c>
      <c r="M71" s="12">
        <f>L71*0.6</f>
        <v>46.98</v>
      </c>
      <c r="N71" s="12">
        <f>K71+M71</f>
        <v>67.46</v>
      </c>
      <c r="O71" s="24" t="s">
        <v>32</v>
      </c>
      <c r="P71" s="8" t="s">
        <v>33</v>
      </c>
    </row>
    <row r="72" ht="27" customHeight="1" spans="1:16">
      <c r="A72" s="8">
        <v>69</v>
      </c>
      <c r="B72" s="9" t="s">
        <v>195</v>
      </c>
      <c r="C72" s="9" t="s">
        <v>196</v>
      </c>
      <c r="D72" s="13" t="s">
        <v>182</v>
      </c>
      <c r="E72" s="9" t="s">
        <v>197</v>
      </c>
      <c r="F72" s="9" t="s">
        <v>22</v>
      </c>
      <c r="G72" s="11">
        <v>1</v>
      </c>
      <c r="H72" s="12">
        <v>56.69</v>
      </c>
      <c r="I72" s="9"/>
      <c r="J72" s="12">
        <v>56.69</v>
      </c>
      <c r="K72" s="12">
        <f>J72*0.4</f>
        <v>22.676</v>
      </c>
      <c r="L72" s="12">
        <v>74.02</v>
      </c>
      <c r="M72" s="12">
        <f>L72*0.6</f>
        <v>44.412</v>
      </c>
      <c r="N72" s="12">
        <f>K72+M72</f>
        <v>67.088</v>
      </c>
      <c r="O72" s="24" t="s">
        <v>47</v>
      </c>
      <c r="P72" s="8" t="s">
        <v>23</v>
      </c>
    </row>
    <row r="73" ht="27" customHeight="1" spans="1:16">
      <c r="A73" s="8">
        <v>70</v>
      </c>
      <c r="B73" s="9" t="s">
        <v>198</v>
      </c>
      <c r="C73" s="9" t="s">
        <v>199</v>
      </c>
      <c r="D73" s="13" t="s">
        <v>182</v>
      </c>
      <c r="E73" s="9" t="s">
        <v>197</v>
      </c>
      <c r="F73" s="9" t="s">
        <v>22</v>
      </c>
      <c r="G73" s="11">
        <v>1</v>
      </c>
      <c r="H73" s="12">
        <v>59.07</v>
      </c>
      <c r="I73" s="9"/>
      <c r="J73" s="12">
        <v>59.07</v>
      </c>
      <c r="K73" s="12">
        <f>J73*0.4</f>
        <v>23.628</v>
      </c>
      <c r="L73" s="12">
        <v>72.28</v>
      </c>
      <c r="M73" s="12">
        <f>L73*0.6</f>
        <v>43.368</v>
      </c>
      <c r="N73" s="12">
        <f>K73+M73</f>
        <v>66.996</v>
      </c>
      <c r="O73" s="24" t="s">
        <v>50</v>
      </c>
      <c r="P73" s="8" t="s">
        <v>33</v>
      </c>
    </row>
    <row r="74" ht="27" customHeight="1" spans="1:16">
      <c r="A74" s="8">
        <v>71</v>
      </c>
      <c r="B74" s="9" t="s">
        <v>200</v>
      </c>
      <c r="C74" s="9" t="s">
        <v>201</v>
      </c>
      <c r="D74" s="13" t="s">
        <v>182</v>
      </c>
      <c r="E74" s="9" t="s">
        <v>197</v>
      </c>
      <c r="F74" s="9" t="s">
        <v>36</v>
      </c>
      <c r="G74" s="11">
        <v>1</v>
      </c>
      <c r="H74" s="12">
        <v>53.07</v>
      </c>
      <c r="I74" s="9"/>
      <c r="J74" s="12">
        <v>53.07</v>
      </c>
      <c r="K74" s="12">
        <f>J74*0.4</f>
        <v>21.228</v>
      </c>
      <c r="L74" s="12">
        <v>74.82</v>
      </c>
      <c r="M74" s="12">
        <f>L74*0.6</f>
        <v>44.892</v>
      </c>
      <c r="N74" s="12">
        <f>K74+M74</f>
        <v>66.12</v>
      </c>
      <c r="O74" s="24" t="s">
        <v>32</v>
      </c>
      <c r="P74" s="8" t="s">
        <v>33</v>
      </c>
    </row>
    <row r="75" ht="27" customHeight="1" spans="1:16">
      <c r="A75" s="8">
        <v>72</v>
      </c>
      <c r="B75" s="9" t="s">
        <v>202</v>
      </c>
      <c r="C75" s="9" t="s">
        <v>203</v>
      </c>
      <c r="D75" s="13" t="s">
        <v>204</v>
      </c>
      <c r="E75" s="9" t="s">
        <v>94</v>
      </c>
      <c r="F75" s="9" t="s">
        <v>36</v>
      </c>
      <c r="G75" s="11">
        <v>2</v>
      </c>
      <c r="H75" s="12">
        <v>62.1</v>
      </c>
      <c r="I75" s="9"/>
      <c r="J75" s="12">
        <v>62.1</v>
      </c>
      <c r="K75" s="12">
        <f>J75*0.4</f>
        <v>24.84</v>
      </c>
      <c r="L75" s="12">
        <v>73.68</v>
      </c>
      <c r="M75" s="12">
        <f>L75*0.6</f>
        <v>44.208</v>
      </c>
      <c r="N75" s="12">
        <f>K75+M75</f>
        <v>69.048</v>
      </c>
      <c r="O75" s="24" t="s">
        <v>47</v>
      </c>
      <c r="P75" s="8" t="s">
        <v>23</v>
      </c>
    </row>
    <row r="76" ht="27" customHeight="1" spans="1:16">
      <c r="A76" s="8">
        <v>73</v>
      </c>
      <c r="B76" s="9" t="s">
        <v>205</v>
      </c>
      <c r="C76" s="9" t="s">
        <v>206</v>
      </c>
      <c r="D76" s="13" t="s">
        <v>204</v>
      </c>
      <c r="E76" s="9" t="s">
        <v>94</v>
      </c>
      <c r="F76" s="9" t="s">
        <v>36</v>
      </c>
      <c r="G76" s="11">
        <v>2</v>
      </c>
      <c r="H76" s="12">
        <v>55.87</v>
      </c>
      <c r="I76" s="9"/>
      <c r="J76" s="12">
        <v>55.87</v>
      </c>
      <c r="K76" s="12">
        <f>J76*0.4</f>
        <v>22.348</v>
      </c>
      <c r="L76" s="12">
        <v>75.3</v>
      </c>
      <c r="M76" s="12">
        <f>L76*0.6</f>
        <v>45.18</v>
      </c>
      <c r="N76" s="12">
        <f>K76+M76</f>
        <v>67.528</v>
      </c>
      <c r="O76" s="24" t="s">
        <v>50</v>
      </c>
      <c r="P76" s="8" t="s">
        <v>23</v>
      </c>
    </row>
    <row r="77" ht="27" customHeight="1" spans="1:16">
      <c r="A77" s="8">
        <v>74</v>
      </c>
      <c r="B77" s="27" t="s">
        <v>207</v>
      </c>
      <c r="C77" s="27" t="s">
        <v>208</v>
      </c>
      <c r="D77" s="28" t="s">
        <v>204</v>
      </c>
      <c r="E77" s="27" t="s">
        <v>94</v>
      </c>
      <c r="F77" s="27" t="s">
        <v>22</v>
      </c>
      <c r="G77" s="11">
        <v>2</v>
      </c>
      <c r="H77" s="12">
        <v>35.96</v>
      </c>
      <c r="I77" s="9"/>
      <c r="J77" s="12">
        <v>35.96</v>
      </c>
      <c r="K77" s="12">
        <f>J77*0.4</f>
        <v>14.384</v>
      </c>
      <c r="L77" s="12">
        <v>75.02</v>
      </c>
      <c r="M77" s="12">
        <f>L77*0.6</f>
        <v>45.012</v>
      </c>
      <c r="N77" s="12">
        <v>59.39</v>
      </c>
      <c r="O77" s="24" t="s">
        <v>32</v>
      </c>
      <c r="P77" s="8" t="s">
        <v>33</v>
      </c>
    </row>
    <row r="78" ht="27" customHeight="1" spans="1:16">
      <c r="A78" s="8">
        <v>75</v>
      </c>
      <c r="B78" s="9" t="s">
        <v>209</v>
      </c>
      <c r="C78" s="9" t="s">
        <v>210</v>
      </c>
      <c r="D78" s="13" t="s">
        <v>204</v>
      </c>
      <c r="E78" s="9" t="s">
        <v>94</v>
      </c>
      <c r="F78" s="9" t="s">
        <v>36</v>
      </c>
      <c r="G78" s="11">
        <v>2</v>
      </c>
      <c r="H78" s="12">
        <v>44.79</v>
      </c>
      <c r="I78" s="9"/>
      <c r="J78" s="12">
        <v>44.79</v>
      </c>
      <c r="K78" s="12">
        <f>J78*0.4</f>
        <v>17.916</v>
      </c>
      <c r="L78" s="25" t="s">
        <v>53</v>
      </c>
      <c r="M78" s="12">
        <v>0</v>
      </c>
      <c r="N78" s="12">
        <f>K78+M78</f>
        <v>17.916</v>
      </c>
      <c r="O78" s="24" t="s">
        <v>37</v>
      </c>
      <c r="P78" s="8" t="s">
        <v>33</v>
      </c>
    </row>
    <row r="79" ht="27" customHeight="1" spans="1:16">
      <c r="A79" s="8">
        <v>76</v>
      </c>
      <c r="B79" s="9" t="s">
        <v>211</v>
      </c>
      <c r="C79" s="9" t="s">
        <v>212</v>
      </c>
      <c r="D79" s="13" t="s">
        <v>204</v>
      </c>
      <c r="E79" s="9" t="s">
        <v>21</v>
      </c>
      <c r="F79" s="9" t="s">
        <v>36</v>
      </c>
      <c r="G79" s="11">
        <v>1</v>
      </c>
      <c r="H79" s="12">
        <v>59.48</v>
      </c>
      <c r="I79" s="9"/>
      <c r="J79" s="12">
        <v>59.48</v>
      </c>
      <c r="K79" s="12">
        <f>J79*0.4</f>
        <v>23.792</v>
      </c>
      <c r="L79" s="12">
        <v>77.66</v>
      </c>
      <c r="M79" s="12">
        <f t="shared" ref="M79:M81" si="13">L79*0.6</f>
        <v>46.596</v>
      </c>
      <c r="N79" s="12">
        <f>K79+M79</f>
        <v>70.388</v>
      </c>
      <c r="O79" s="24" t="s">
        <v>47</v>
      </c>
      <c r="P79" s="8" t="s">
        <v>23</v>
      </c>
    </row>
    <row r="80" ht="27" customHeight="1" spans="1:16">
      <c r="A80" s="8">
        <v>77</v>
      </c>
      <c r="B80" s="9" t="s">
        <v>213</v>
      </c>
      <c r="C80" s="9" t="s">
        <v>214</v>
      </c>
      <c r="D80" s="13" t="s">
        <v>204</v>
      </c>
      <c r="E80" s="9" t="s">
        <v>21</v>
      </c>
      <c r="F80" s="9" t="s">
        <v>36</v>
      </c>
      <c r="G80" s="11">
        <v>1</v>
      </c>
      <c r="H80" s="12">
        <v>58.79</v>
      </c>
      <c r="I80" s="9"/>
      <c r="J80" s="12">
        <v>58.79</v>
      </c>
      <c r="K80" s="12">
        <f>J80*0.4</f>
        <v>23.516</v>
      </c>
      <c r="L80" s="12">
        <v>75.02</v>
      </c>
      <c r="M80" s="12">
        <f>L80*0.6</f>
        <v>45.012</v>
      </c>
      <c r="N80" s="12">
        <f>K80+M80</f>
        <v>68.528</v>
      </c>
      <c r="O80" s="24" t="s">
        <v>50</v>
      </c>
      <c r="P80" s="8" t="s">
        <v>33</v>
      </c>
    </row>
    <row r="81" ht="27" customHeight="1" spans="1:16">
      <c r="A81" s="8">
        <v>78</v>
      </c>
      <c r="B81" s="9" t="s">
        <v>215</v>
      </c>
      <c r="C81" s="9" t="s">
        <v>216</v>
      </c>
      <c r="D81" s="13" t="s">
        <v>204</v>
      </c>
      <c r="E81" s="9" t="s">
        <v>21</v>
      </c>
      <c r="F81" s="9" t="s">
        <v>22</v>
      </c>
      <c r="G81" s="11">
        <v>1</v>
      </c>
      <c r="H81" s="12">
        <v>61.48</v>
      </c>
      <c r="I81" s="9"/>
      <c r="J81" s="12">
        <v>61.48</v>
      </c>
      <c r="K81" s="12">
        <f>J81*0.4</f>
        <v>24.592</v>
      </c>
      <c r="L81" s="12">
        <v>71.04</v>
      </c>
      <c r="M81" s="12">
        <f>L81*0.6</f>
        <v>42.624</v>
      </c>
      <c r="N81" s="12">
        <v>67.21</v>
      </c>
      <c r="O81" s="24" t="s">
        <v>32</v>
      </c>
      <c r="P81" s="8" t="s">
        <v>33</v>
      </c>
    </row>
    <row r="82" ht="27" customHeight="1" spans="1:16">
      <c r="A82" s="8">
        <v>79</v>
      </c>
      <c r="B82" s="9" t="s">
        <v>217</v>
      </c>
      <c r="C82" s="9" t="s">
        <v>218</v>
      </c>
      <c r="D82" s="13" t="s">
        <v>204</v>
      </c>
      <c r="E82" s="9" t="s">
        <v>219</v>
      </c>
      <c r="F82" s="9" t="s">
        <v>36</v>
      </c>
      <c r="G82" s="11">
        <v>2</v>
      </c>
      <c r="H82" s="12">
        <v>56.72</v>
      </c>
      <c r="I82" s="9"/>
      <c r="J82" s="12">
        <v>56.72</v>
      </c>
      <c r="K82" s="12">
        <f t="shared" ref="K82:K107" si="14">J82*0.4</f>
        <v>22.688</v>
      </c>
      <c r="L82" s="12">
        <v>74.38</v>
      </c>
      <c r="M82" s="12">
        <f t="shared" ref="M82:M103" si="15">L82*0.6</f>
        <v>44.628</v>
      </c>
      <c r="N82" s="12">
        <f t="shared" ref="N82:N107" si="16">K82+M82</f>
        <v>67.316</v>
      </c>
      <c r="O82" s="24" t="s">
        <v>47</v>
      </c>
      <c r="P82" s="8" t="s">
        <v>23</v>
      </c>
    </row>
    <row r="83" ht="27" customHeight="1" spans="1:16">
      <c r="A83" s="8">
        <v>80</v>
      </c>
      <c r="B83" s="9" t="s">
        <v>220</v>
      </c>
      <c r="C83" s="9" t="s">
        <v>221</v>
      </c>
      <c r="D83" s="13" t="s">
        <v>204</v>
      </c>
      <c r="E83" s="9" t="s">
        <v>219</v>
      </c>
      <c r="F83" s="9" t="s">
        <v>36</v>
      </c>
      <c r="G83" s="11">
        <v>2</v>
      </c>
      <c r="H83" s="12">
        <v>49.87</v>
      </c>
      <c r="I83" s="9"/>
      <c r="J83" s="12">
        <v>49.87</v>
      </c>
      <c r="K83" s="12">
        <f>J83*0.4</f>
        <v>19.948</v>
      </c>
      <c r="L83" s="12">
        <v>75.74</v>
      </c>
      <c r="M83" s="12">
        <f>L83*0.6</f>
        <v>45.444</v>
      </c>
      <c r="N83" s="12">
        <f>K83+M83</f>
        <v>65.392</v>
      </c>
      <c r="O83" s="24" t="s">
        <v>50</v>
      </c>
      <c r="P83" s="8" t="s">
        <v>23</v>
      </c>
    </row>
    <row r="84" ht="27" customHeight="1" spans="1:16">
      <c r="A84" s="8">
        <v>81</v>
      </c>
      <c r="B84" s="9" t="s">
        <v>222</v>
      </c>
      <c r="C84" s="9" t="s">
        <v>223</v>
      </c>
      <c r="D84" s="13" t="s">
        <v>204</v>
      </c>
      <c r="E84" s="9" t="s">
        <v>219</v>
      </c>
      <c r="F84" s="9" t="s">
        <v>36</v>
      </c>
      <c r="G84" s="11">
        <v>2</v>
      </c>
      <c r="H84" s="12">
        <v>46.12</v>
      </c>
      <c r="I84" s="9"/>
      <c r="J84" s="12">
        <v>46.12</v>
      </c>
      <c r="K84" s="12">
        <f>J84*0.4</f>
        <v>18.448</v>
      </c>
      <c r="L84" s="12">
        <v>74.42</v>
      </c>
      <c r="M84" s="12">
        <f>L84*0.6</f>
        <v>44.652</v>
      </c>
      <c r="N84" s="12">
        <f>K84+M84</f>
        <v>63.1</v>
      </c>
      <c r="O84" s="24" t="s">
        <v>32</v>
      </c>
      <c r="P84" s="8" t="s">
        <v>33</v>
      </c>
    </row>
    <row r="85" ht="27" customHeight="1" spans="1:16">
      <c r="A85" s="8">
        <v>82</v>
      </c>
      <c r="B85" s="9" t="s">
        <v>224</v>
      </c>
      <c r="C85" s="9" t="s">
        <v>225</v>
      </c>
      <c r="D85" s="13" t="s">
        <v>226</v>
      </c>
      <c r="E85" s="9" t="s">
        <v>227</v>
      </c>
      <c r="F85" s="9" t="s">
        <v>22</v>
      </c>
      <c r="G85" s="11">
        <v>1</v>
      </c>
      <c r="H85" s="12">
        <v>74.84</v>
      </c>
      <c r="I85" s="9"/>
      <c r="J85" s="12">
        <v>74.84</v>
      </c>
      <c r="K85" s="12">
        <f>J85*0.4</f>
        <v>29.936</v>
      </c>
      <c r="L85" s="12">
        <v>76.7</v>
      </c>
      <c r="M85" s="12">
        <f>L85*0.6</f>
        <v>46.02</v>
      </c>
      <c r="N85" s="12">
        <f>K85+M85</f>
        <v>75.956</v>
      </c>
      <c r="O85" s="24" t="s">
        <v>47</v>
      </c>
      <c r="P85" s="8" t="s">
        <v>23</v>
      </c>
    </row>
    <row r="86" ht="27" customHeight="1" spans="1:16">
      <c r="A86" s="8">
        <v>83</v>
      </c>
      <c r="B86" s="9" t="s">
        <v>228</v>
      </c>
      <c r="C86" s="9" t="s">
        <v>229</v>
      </c>
      <c r="D86" s="13" t="s">
        <v>226</v>
      </c>
      <c r="E86" s="9" t="s">
        <v>227</v>
      </c>
      <c r="F86" s="9" t="s">
        <v>36</v>
      </c>
      <c r="G86" s="11">
        <v>1</v>
      </c>
      <c r="H86" s="12">
        <v>65.04</v>
      </c>
      <c r="I86" s="9"/>
      <c r="J86" s="12">
        <v>65.04</v>
      </c>
      <c r="K86" s="12">
        <f>J86*0.4</f>
        <v>26.016</v>
      </c>
      <c r="L86" s="12">
        <v>75.58</v>
      </c>
      <c r="M86" s="12">
        <f>L86*0.6</f>
        <v>45.348</v>
      </c>
      <c r="N86" s="12">
        <v>71.37</v>
      </c>
      <c r="O86" s="24" t="s">
        <v>50</v>
      </c>
      <c r="P86" s="8" t="s">
        <v>33</v>
      </c>
    </row>
    <row r="87" ht="27" customHeight="1" spans="1:16">
      <c r="A87" s="8">
        <v>84</v>
      </c>
      <c r="B87" s="9" t="s">
        <v>230</v>
      </c>
      <c r="C87" s="9" t="s">
        <v>231</v>
      </c>
      <c r="D87" s="13" t="s">
        <v>226</v>
      </c>
      <c r="E87" s="9" t="s">
        <v>227</v>
      </c>
      <c r="F87" s="9" t="s">
        <v>36</v>
      </c>
      <c r="G87" s="11">
        <v>1</v>
      </c>
      <c r="H87" s="12">
        <v>66.19</v>
      </c>
      <c r="I87" s="9"/>
      <c r="J87" s="12">
        <v>66.19</v>
      </c>
      <c r="K87" s="12">
        <f>J87*0.4</f>
        <v>26.476</v>
      </c>
      <c r="L87" s="12">
        <v>73.04</v>
      </c>
      <c r="M87" s="12">
        <f>L87*0.6</f>
        <v>43.824</v>
      </c>
      <c r="N87" s="12">
        <f>K87+M87</f>
        <v>70.3</v>
      </c>
      <c r="O87" s="24" t="s">
        <v>32</v>
      </c>
      <c r="P87" s="8" t="s">
        <v>33</v>
      </c>
    </row>
    <row r="88" ht="27" customHeight="1" spans="1:16">
      <c r="A88" s="8">
        <v>85</v>
      </c>
      <c r="B88" s="9" t="s">
        <v>232</v>
      </c>
      <c r="C88" s="9" t="s">
        <v>233</v>
      </c>
      <c r="D88" s="13" t="s">
        <v>234</v>
      </c>
      <c r="E88" s="9" t="s">
        <v>235</v>
      </c>
      <c r="F88" s="9" t="s">
        <v>36</v>
      </c>
      <c r="G88" s="11">
        <v>1</v>
      </c>
      <c r="H88" s="12">
        <v>64.45</v>
      </c>
      <c r="I88" s="9"/>
      <c r="J88" s="12">
        <v>64.45</v>
      </c>
      <c r="K88" s="12">
        <f>J88*0.4</f>
        <v>25.78</v>
      </c>
      <c r="L88" s="12">
        <v>75.72</v>
      </c>
      <c r="M88" s="12">
        <f>L88*0.6</f>
        <v>45.432</v>
      </c>
      <c r="N88" s="12">
        <f>K88+M88</f>
        <v>71.212</v>
      </c>
      <c r="O88" s="24" t="s">
        <v>47</v>
      </c>
      <c r="P88" s="31" t="s">
        <v>23</v>
      </c>
    </row>
    <row r="89" ht="27" customHeight="1" spans="1:16">
      <c r="A89" s="8">
        <v>86</v>
      </c>
      <c r="B89" s="9" t="s">
        <v>236</v>
      </c>
      <c r="C89" s="9" t="s">
        <v>237</v>
      </c>
      <c r="D89" s="13" t="s">
        <v>234</v>
      </c>
      <c r="E89" s="9" t="s">
        <v>235</v>
      </c>
      <c r="F89" s="9" t="s">
        <v>36</v>
      </c>
      <c r="G89" s="11">
        <v>1</v>
      </c>
      <c r="H89" s="12">
        <v>60.6</v>
      </c>
      <c r="I89" s="9"/>
      <c r="J89" s="12">
        <v>60.6</v>
      </c>
      <c r="K89" s="12">
        <f>J89*0.4</f>
        <v>24.24</v>
      </c>
      <c r="L89" s="12">
        <v>75.36</v>
      </c>
      <c r="M89" s="12">
        <f>L89*0.6</f>
        <v>45.216</v>
      </c>
      <c r="N89" s="12">
        <f>K89+M89</f>
        <v>69.456</v>
      </c>
      <c r="O89" s="32" t="s">
        <v>50</v>
      </c>
      <c r="P89" s="33" t="s">
        <v>33</v>
      </c>
    </row>
    <row r="90" ht="27" customHeight="1" spans="1:16">
      <c r="A90" s="8">
        <v>87</v>
      </c>
      <c r="B90" s="9" t="s">
        <v>238</v>
      </c>
      <c r="C90" s="9" t="s">
        <v>239</v>
      </c>
      <c r="D90" s="13" t="s">
        <v>234</v>
      </c>
      <c r="E90" s="9" t="s">
        <v>235</v>
      </c>
      <c r="F90" s="9" t="s">
        <v>36</v>
      </c>
      <c r="G90" s="11">
        <v>1</v>
      </c>
      <c r="H90" s="12">
        <v>51.5</v>
      </c>
      <c r="I90" s="9"/>
      <c r="J90" s="12">
        <v>51.5</v>
      </c>
      <c r="K90" s="12">
        <f>J90*0.4</f>
        <v>20.6</v>
      </c>
      <c r="L90" s="12">
        <v>73.34</v>
      </c>
      <c r="M90" s="12">
        <f>L90*0.6</f>
        <v>44.004</v>
      </c>
      <c r="N90" s="12">
        <f>K90+M90</f>
        <v>64.604</v>
      </c>
      <c r="O90" s="24" t="s">
        <v>32</v>
      </c>
      <c r="P90" s="34" t="s">
        <v>33</v>
      </c>
    </row>
    <row r="91" ht="27" customHeight="1" spans="1:16">
      <c r="A91" s="8">
        <v>88</v>
      </c>
      <c r="B91" s="9" t="s">
        <v>240</v>
      </c>
      <c r="C91" s="9" t="s">
        <v>241</v>
      </c>
      <c r="D91" s="13" t="s">
        <v>234</v>
      </c>
      <c r="E91" s="9" t="s">
        <v>242</v>
      </c>
      <c r="F91" s="9" t="s">
        <v>36</v>
      </c>
      <c r="G91" s="11">
        <v>2</v>
      </c>
      <c r="H91" s="12">
        <v>64.72</v>
      </c>
      <c r="I91" s="9"/>
      <c r="J91" s="12">
        <v>64.72</v>
      </c>
      <c r="K91" s="12">
        <f>J91*0.4</f>
        <v>25.888</v>
      </c>
      <c r="L91" s="12">
        <v>74.5</v>
      </c>
      <c r="M91" s="12">
        <f>L91*0.6</f>
        <v>44.7</v>
      </c>
      <c r="N91" s="12">
        <f>K91+M91</f>
        <v>70.588</v>
      </c>
      <c r="O91" s="24" t="s">
        <v>47</v>
      </c>
      <c r="P91" s="8" t="s">
        <v>23</v>
      </c>
    </row>
    <row r="92" ht="27" customHeight="1" spans="1:16">
      <c r="A92" s="8">
        <v>89</v>
      </c>
      <c r="B92" s="9" t="s">
        <v>243</v>
      </c>
      <c r="C92" s="9" t="s">
        <v>244</v>
      </c>
      <c r="D92" s="13" t="s">
        <v>234</v>
      </c>
      <c r="E92" s="9" t="s">
        <v>242</v>
      </c>
      <c r="F92" s="9" t="s">
        <v>36</v>
      </c>
      <c r="G92" s="11">
        <v>2</v>
      </c>
      <c r="H92" s="12">
        <v>60.7</v>
      </c>
      <c r="I92" s="9"/>
      <c r="J92" s="12">
        <v>60.7</v>
      </c>
      <c r="K92" s="12">
        <f>J92*0.4</f>
        <v>24.28</v>
      </c>
      <c r="L92" s="12">
        <v>75.18</v>
      </c>
      <c r="M92" s="12">
        <f>L92*0.6</f>
        <v>45.108</v>
      </c>
      <c r="N92" s="12">
        <f>K92+M92</f>
        <v>69.388</v>
      </c>
      <c r="O92" s="24" t="s">
        <v>50</v>
      </c>
      <c r="P92" s="8" t="s">
        <v>23</v>
      </c>
    </row>
    <row r="93" ht="27" customHeight="1" spans="1:16">
      <c r="A93" s="8">
        <v>90</v>
      </c>
      <c r="B93" s="9" t="s">
        <v>245</v>
      </c>
      <c r="C93" s="9" t="s">
        <v>246</v>
      </c>
      <c r="D93" s="13" t="s">
        <v>234</v>
      </c>
      <c r="E93" s="9" t="s">
        <v>242</v>
      </c>
      <c r="F93" s="9" t="s">
        <v>36</v>
      </c>
      <c r="G93" s="11">
        <v>2</v>
      </c>
      <c r="H93" s="12">
        <v>59</v>
      </c>
      <c r="I93" s="9"/>
      <c r="J93" s="12">
        <v>59</v>
      </c>
      <c r="K93" s="12">
        <f>J93*0.4</f>
        <v>23.6</v>
      </c>
      <c r="L93" s="12">
        <v>72.5</v>
      </c>
      <c r="M93" s="12">
        <f>L93*0.6</f>
        <v>43.5</v>
      </c>
      <c r="N93" s="12">
        <f>K93+M93</f>
        <v>67.1</v>
      </c>
      <c r="O93" s="24" t="s">
        <v>32</v>
      </c>
      <c r="P93" s="8" t="s">
        <v>33</v>
      </c>
    </row>
    <row r="94" ht="27" customHeight="1" spans="1:16">
      <c r="A94" s="8">
        <v>91</v>
      </c>
      <c r="B94" s="27" t="s">
        <v>247</v>
      </c>
      <c r="C94" s="27" t="s">
        <v>248</v>
      </c>
      <c r="D94" s="28" t="s">
        <v>234</v>
      </c>
      <c r="E94" s="27" t="s">
        <v>242</v>
      </c>
      <c r="F94" s="27" t="s">
        <v>36</v>
      </c>
      <c r="G94" s="11">
        <v>2</v>
      </c>
      <c r="H94" s="12">
        <v>53.85</v>
      </c>
      <c r="I94" s="9"/>
      <c r="J94" s="12">
        <v>53.85</v>
      </c>
      <c r="K94" s="12">
        <f>J94*0.4</f>
        <v>21.54</v>
      </c>
      <c r="L94" s="12">
        <v>75.08</v>
      </c>
      <c r="M94" s="12">
        <f>L94*0.6</f>
        <v>45.048</v>
      </c>
      <c r="N94" s="12">
        <f>K94+M94</f>
        <v>66.588</v>
      </c>
      <c r="O94" s="24" t="s">
        <v>37</v>
      </c>
      <c r="P94" s="8" t="s">
        <v>33</v>
      </c>
    </row>
    <row r="95" ht="27" customHeight="1" spans="1:16">
      <c r="A95" s="8">
        <v>92</v>
      </c>
      <c r="B95" s="27" t="s">
        <v>249</v>
      </c>
      <c r="C95" s="27" t="s">
        <v>250</v>
      </c>
      <c r="D95" s="28" t="s">
        <v>234</v>
      </c>
      <c r="E95" s="27" t="s">
        <v>242</v>
      </c>
      <c r="F95" s="27" t="s">
        <v>36</v>
      </c>
      <c r="G95" s="11">
        <v>2</v>
      </c>
      <c r="H95" s="12">
        <v>51.2</v>
      </c>
      <c r="I95" s="9"/>
      <c r="J95" s="12">
        <v>51.2</v>
      </c>
      <c r="K95" s="12">
        <f>J95*0.4</f>
        <v>20.48</v>
      </c>
      <c r="L95" s="12">
        <v>73.06</v>
      </c>
      <c r="M95" s="12">
        <f>L95*0.6</f>
        <v>43.836</v>
      </c>
      <c r="N95" s="12">
        <f>K95+M95</f>
        <v>64.316</v>
      </c>
      <c r="O95" s="24" t="s">
        <v>40</v>
      </c>
      <c r="P95" s="8" t="s">
        <v>33</v>
      </c>
    </row>
    <row r="96" ht="27" customHeight="1" spans="1:16">
      <c r="A96" s="8">
        <v>93</v>
      </c>
      <c r="B96" s="18" t="s">
        <v>251</v>
      </c>
      <c r="C96" s="9">
        <v>80101004</v>
      </c>
      <c r="D96" s="28" t="s">
        <v>234</v>
      </c>
      <c r="E96" s="27" t="s">
        <v>242</v>
      </c>
      <c r="F96" s="29" t="s">
        <v>22</v>
      </c>
      <c r="G96" s="11">
        <v>2</v>
      </c>
      <c r="H96" s="12">
        <v>51.46</v>
      </c>
      <c r="I96" s="9"/>
      <c r="J96" s="12">
        <v>51.46</v>
      </c>
      <c r="K96" s="12">
        <f>J96*0.4</f>
        <v>20.584</v>
      </c>
      <c r="L96" s="35" t="s">
        <v>53</v>
      </c>
      <c r="M96" s="12">
        <v>0</v>
      </c>
      <c r="N96" s="12">
        <f>K96+M96</f>
        <v>20.584</v>
      </c>
      <c r="O96" s="24" t="s">
        <v>43</v>
      </c>
      <c r="P96" s="8" t="s">
        <v>33</v>
      </c>
    </row>
    <row r="97" ht="27" customHeight="1" spans="1:16">
      <c r="A97" s="8">
        <v>94</v>
      </c>
      <c r="B97" s="9" t="s">
        <v>252</v>
      </c>
      <c r="C97" s="9" t="s">
        <v>253</v>
      </c>
      <c r="D97" s="13" t="s">
        <v>234</v>
      </c>
      <c r="E97" s="9" t="s">
        <v>21</v>
      </c>
      <c r="F97" s="9" t="s">
        <v>36</v>
      </c>
      <c r="G97" s="11">
        <v>1</v>
      </c>
      <c r="H97" s="12">
        <v>55.66</v>
      </c>
      <c r="I97" s="9"/>
      <c r="J97" s="12">
        <v>55.66</v>
      </c>
      <c r="K97" s="12">
        <f>J97*0.4</f>
        <v>22.264</v>
      </c>
      <c r="L97" s="12">
        <v>75.42</v>
      </c>
      <c r="M97" s="12">
        <f>L97*0.6</f>
        <v>45.252</v>
      </c>
      <c r="N97" s="12">
        <v>67.51</v>
      </c>
      <c r="O97" s="24" t="s">
        <v>47</v>
      </c>
      <c r="P97" s="8" t="s">
        <v>23</v>
      </c>
    </row>
    <row r="98" ht="27" customHeight="1" spans="1:16">
      <c r="A98" s="8">
        <v>95</v>
      </c>
      <c r="B98" s="9" t="s">
        <v>254</v>
      </c>
      <c r="C98" s="9" t="s">
        <v>255</v>
      </c>
      <c r="D98" s="13" t="s">
        <v>234</v>
      </c>
      <c r="E98" s="9" t="s">
        <v>21</v>
      </c>
      <c r="F98" s="9" t="s">
        <v>36</v>
      </c>
      <c r="G98" s="11">
        <v>1</v>
      </c>
      <c r="H98" s="12">
        <v>53.89</v>
      </c>
      <c r="I98" s="9"/>
      <c r="J98" s="12">
        <v>53.89</v>
      </c>
      <c r="K98" s="12">
        <f>J98*0.4</f>
        <v>21.556</v>
      </c>
      <c r="L98" s="12">
        <v>73.96</v>
      </c>
      <c r="M98" s="12">
        <f>L98*0.6</f>
        <v>44.376</v>
      </c>
      <c r="N98" s="12">
        <v>65.94</v>
      </c>
      <c r="O98" s="24" t="s">
        <v>50</v>
      </c>
      <c r="P98" s="8" t="s">
        <v>33</v>
      </c>
    </row>
    <row r="99" ht="27" customHeight="1" spans="1:16">
      <c r="A99" s="8">
        <v>96</v>
      </c>
      <c r="B99" s="9" t="s">
        <v>256</v>
      </c>
      <c r="C99" s="9" t="s">
        <v>257</v>
      </c>
      <c r="D99" s="13" t="s">
        <v>234</v>
      </c>
      <c r="E99" s="9" t="s">
        <v>21</v>
      </c>
      <c r="F99" s="9" t="s">
        <v>22</v>
      </c>
      <c r="G99" s="11">
        <v>1</v>
      </c>
      <c r="H99" s="12">
        <v>52.19</v>
      </c>
      <c r="I99" s="9"/>
      <c r="J99" s="12">
        <v>52.19</v>
      </c>
      <c r="K99" s="12">
        <f>J99*0.4</f>
        <v>20.876</v>
      </c>
      <c r="L99" s="12">
        <v>74.3</v>
      </c>
      <c r="M99" s="12">
        <f>L99*0.6</f>
        <v>44.58</v>
      </c>
      <c r="N99" s="12">
        <f>K99+M99</f>
        <v>65.456</v>
      </c>
      <c r="O99" s="24" t="s">
        <v>32</v>
      </c>
      <c r="P99" s="8" t="s">
        <v>33</v>
      </c>
    </row>
    <row r="100" ht="27" customHeight="1" spans="1:16">
      <c r="A100" s="8">
        <v>97</v>
      </c>
      <c r="B100" s="9" t="s">
        <v>258</v>
      </c>
      <c r="C100" s="9" t="s">
        <v>259</v>
      </c>
      <c r="D100" s="13" t="s">
        <v>260</v>
      </c>
      <c r="E100" s="9" t="s">
        <v>261</v>
      </c>
      <c r="F100" s="9" t="s">
        <v>22</v>
      </c>
      <c r="G100" s="11">
        <v>1</v>
      </c>
      <c r="H100" s="12">
        <v>66.33</v>
      </c>
      <c r="I100" s="9"/>
      <c r="J100" s="12">
        <v>66.33</v>
      </c>
      <c r="K100" s="12">
        <f>J100*0.4</f>
        <v>26.532</v>
      </c>
      <c r="L100" s="12">
        <v>74.78</v>
      </c>
      <c r="M100" s="12">
        <f>L100*0.6</f>
        <v>44.868</v>
      </c>
      <c r="N100" s="12">
        <f>K100+M100</f>
        <v>71.4</v>
      </c>
      <c r="O100" s="24" t="s">
        <v>47</v>
      </c>
      <c r="P100" s="8" t="s">
        <v>23</v>
      </c>
    </row>
    <row r="101" ht="27" customHeight="1" spans="1:16">
      <c r="A101" s="8">
        <v>98</v>
      </c>
      <c r="B101" s="9" t="s">
        <v>262</v>
      </c>
      <c r="C101" s="9" t="s">
        <v>263</v>
      </c>
      <c r="D101" s="13" t="s">
        <v>260</v>
      </c>
      <c r="E101" s="9" t="s">
        <v>261</v>
      </c>
      <c r="F101" s="9" t="s">
        <v>22</v>
      </c>
      <c r="G101" s="11">
        <v>1</v>
      </c>
      <c r="H101" s="12">
        <v>54.54</v>
      </c>
      <c r="I101" s="9"/>
      <c r="J101" s="12">
        <v>54.54</v>
      </c>
      <c r="K101" s="12">
        <f>J101*0.4</f>
        <v>21.816</v>
      </c>
      <c r="L101" s="12">
        <v>75.58</v>
      </c>
      <c r="M101" s="12">
        <f>L101*0.6</f>
        <v>45.348</v>
      </c>
      <c r="N101" s="12">
        <v>67.17</v>
      </c>
      <c r="O101" s="24" t="s">
        <v>50</v>
      </c>
      <c r="P101" s="8" t="s">
        <v>33</v>
      </c>
    </row>
    <row r="102" ht="27" customHeight="1" spans="1:16">
      <c r="A102" s="8">
        <v>99</v>
      </c>
      <c r="B102" s="9" t="s">
        <v>264</v>
      </c>
      <c r="C102" s="9" t="s">
        <v>265</v>
      </c>
      <c r="D102" s="13" t="s">
        <v>260</v>
      </c>
      <c r="E102" s="9" t="s">
        <v>261</v>
      </c>
      <c r="F102" s="9" t="s">
        <v>36</v>
      </c>
      <c r="G102" s="11">
        <v>1</v>
      </c>
      <c r="H102" s="12">
        <v>56.1</v>
      </c>
      <c r="I102" s="9"/>
      <c r="J102" s="12">
        <v>56.1</v>
      </c>
      <c r="K102" s="12">
        <f>J102*0.4</f>
        <v>22.44</v>
      </c>
      <c r="L102" s="12">
        <v>72.32</v>
      </c>
      <c r="M102" s="12">
        <f>L102*0.6</f>
        <v>43.392</v>
      </c>
      <c r="N102" s="12">
        <f>K102+M102</f>
        <v>65.832</v>
      </c>
      <c r="O102" s="24" t="s">
        <v>32</v>
      </c>
      <c r="P102" s="8" t="s">
        <v>33</v>
      </c>
    </row>
    <row r="103" ht="27" customHeight="1" spans="1:16">
      <c r="A103" s="8">
        <v>100</v>
      </c>
      <c r="B103" s="9" t="s">
        <v>266</v>
      </c>
      <c r="C103" s="9" t="s">
        <v>267</v>
      </c>
      <c r="D103" s="13" t="s">
        <v>268</v>
      </c>
      <c r="E103" s="9" t="s">
        <v>269</v>
      </c>
      <c r="F103" s="9" t="s">
        <v>36</v>
      </c>
      <c r="G103" s="11">
        <v>1</v>
      </c>
      <c r="H103" s="12">
        <v>56.51</v>
      </c>
      <c r="I103" s="9"/>
      <c r="J103" s="12">
        <v>56.51</v>
      </c>
      <c r="K103" s="12">
        <f>J103*0.4</f>
        <v>22.604</v>
      </c>
      <c r="L103" s="12">
        <v>74.3</v>
      </c>
      <c r="M103" s="12">
        <f>L103*0.6</f>
        <v>44.58</v>
      </c>
      <c r="N103" s="12">
        <f>K103+M103</f>
        <v>67.184</v>
      </c>
      <c r="O103" s="24" t="s">
        <v>47</v>
      </c>
      <c r="P103" s="8" t="s">
        <v>23</v>
      </c>
    </row>
    <row r="104" ht="27" customHeight="1" spans="1:16">
      <c r="A104" s="8">
        <v>101</v>
      </c>
      <c r="B104" s="9" t="s">
        <v>270</v>
      </c>
      <c r="C104" s="9" t="s">
        <v>271</v>
      </c>
      <c r="D104" s="13" t="s">
        <v>268</v>
      </c>
      <c r="E104" s="9" t="s">
        <v>269</v>
      </c>
      <c r="F104" s="9" t="s">
        <v>22</v>
      </c>
      <c r="G104" s="11">
        <v>1</v>
      </c>
      <c r="H104" s="12">
        <v>53.45</v>
      </c>
      <c r="I104" s="9"/>
      <c r="J104" s="12">
        <v>53.45</v>
      </c>
      <c r="K104" s="12">
        <f>J104*0.4</f>
        <v>21.38</v>
      </c>
      <c r="L104" s="25" t="s">
        <v>53</v>
      </c>
      <c r="M104" s="12">
        <v>0</v>
      </c>
      <c r="N104" s="12">
        <f>K104+M104</f>
        <v>21.38</v>
      </c>
      <c r="O104" s="24" t="s">
        <v>50</v>
      </c>
      <c r="P104" s="8" t="s">
        <v>33</v>
      </c>
    </row>
    <row r="105" ht="27" customHeight="1" spans="1:16">
      <c r="A105" s="8">
        <v>102</v>
      </c>
      <c r="B105" s="9" t="s">
        <v>272</v>
      </c>
      <c r="C105" s="9" t="s">
        <v>273</v>
      </c>
      <c r="D105" s="13" t="s">
        <v>274</v>
      </c>
      <c r="E105" s="9" t="s">
        <v>94</v>
      </c>
      <c r="F105" s="9" t="s">
        <v>22</v>
      </c>
      <c r="G105" s="11">
        <v>1</v>
      </c>
      <c r="H105" s="12">
        <v>83.87</v>
      </c>
      <c r="I105" s="9"/>
      <c r="J105" s="12">
        <v>83.87</v>
      </c>
      <c r="K105" s="12">
        <f>J105*0.4</f>
        <v>33.548</v>
      </c>
      <c r="L105" s="25">
        <v>82</v>
      </c>
      <c r="M105" s="12">
        <f>L105*0.6</f>
        <v>49.2</v>
      </c>
      <c r="N105" s="12">
        <f>K105+M105</f>
        <v>82.748</v>
      </c>
      <c r="O105" s="24" t="s">
        <v>47</v>
      </c>
      <c r="P105" s="8" t="s">
        <v>23</v>
      </c>
    </row>
    <row r="106" ht="27" customHeight="1" spans="1:16">
      <c r="A106" s="8">
        <v>103</v>
      </c>
      <c r="B106" s="9" t="s">
        <v>275</v>
      </c>
      <c r="C106" s="9" t="s">
        <v>276</v>
      </c>
      <c r="D106" s="13" t="s">
        <v>274</v>
      </c>
      <c r="E106" s="9" t="s">
        <v>94</v>
      </c>
      <c r="F106" s="9" t="s">
        <v>36</v>
      </c>
      <c r="G106" s="11">
        <v>1</v>
      </c>
      <c r="H106" s="12">
        <v>80.7</v>
      </c>
      <c r="I106" s="9"/>
      <c r="J106" s="12">
        <v>80.7</v>
      </c>
      <c r="K106" s="12">
        <f>J106*0.4</f>
        <v>32.28</v>
      </c>
      <c r="L106" s="25">
        <v>78.6</v>
      </c>
      <c r="M106" s="12">
        <f>L106*0.6</f>
        <v>47.16</v>
      </c>
      <c r="N106" s="12">
        <f>K106+M106</f>
        <v>79.44</v>
      </c>
      <c r="O106" s="24" t="s">
        <v>50</v>
      </c>
      <c r="P106" s="8" t="s">
        <v>33</v>
      </c>
    </row>
    <row r="107" ht="27" customHeight="1" spans="1:16">
      <c r="A107" s="8">
        <v>104</v>
      </c>
      <c r="B107" s="9" t="s">
        <v>277</v>
      </c>
      <c r="C107" s="9" t="s">
        <v>278</v>
      </c>
      <c r="D107" s="13" t="s">
        <v>274</v>
      </c>
      <c r="E107" s="9" t="s">
        <v>94</v>
      </c>
      <c r="F107" s="9" t="s">
        <v>36</v>
      </c>
      <c r="G107" s="11">
        <v>1</v>
      </c>
      <c r="H107" s="12">
        <v>80.51</v>
      </c>
      <c r="I107" s="9"/>
      <c r="J107" s="12">
        <v>80.51</v>
      </c>
      <c r="K107" s="12">
        <f>J107*0.4</f>
        <v>32.204</v>
      </c>
      <c r="L107" s="25" t="s">
        <v>53</v>
      </c>
      <c r="M107" s="12">
        <v>0</v>
      </c>
      <c r="N107" s="12">
        <f>K107+M107</f>
        <v>32.204</v>
      </c>
      <c r="O107" s="24" t="s">
        <v>32</v>
      </c>
      <c r="P107" s="8" t="s">
        <v>33</v>
      </c>
    </row>
    <row r="108" ht="28" customHeight="1"/>
    <row r="109" ht="28" customHeight="1"/>
    <row r="110" ht="28" customHeight="1"/>
  </sheetData>
  <autoFilter ref="A1:P107"/>
  <mergeCells count="2">
    <mergeCell ref="A1:O1"/>
    <mergeCell ref="A2:P2"/>
  </mergeCells>
  <pageMargins left="0.75" right="0.75" top="1" bottom="1" header="0.5" footer="0.5"/>
  <pageSetup paperSize="9" orientation="landscape" horizontalDpi="6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雪菲</dc:creator>
  <cp:lastModifiedBy>小魔怔</cp:lastModifiedBy>
  <dcterms:created xsi:type="dcterms:W3CDTF">2021-07-24T15:54:46Z</dcterms:created>
  <dcterms:modified xsi:type="dcterms:W3CDTF">2021-07-24T16:13:00Z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2052-9.1.0.4472</vt:lpwstr>
  </property>
  <property fmtid="{D5CDD505-2E9C-101B-9397-08002B2CF9AE}" pid="3" name="ICV">
    <vt:lpwstr>ED2B707D539A471D8FA3D725E5C72204</vt:lpwstr>
  </property>
  <property fmtid="{D5CDD505-2E9C-101B-9397-08002B2CF9AE}" pid="4" name="KSOReadingLayout">
    <vt:bool>false</vt:bool>
  </property>
</Properties>
</file>