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695" windowHeight="13050"/>
  </bookViews>
  <sheets>
    <sheet name="综合成绩" sheetId="1" r:id="rId1"/>
  </sheets>
  <definedNames>
    <definedName name="_xlnm._FilterDatabase" localSheetId="0" hidden="1">综合成绩!$A$2:$N$2</definedName>
    <definedName name="_xlnm.Print_Titles" localSheetId="0">综合成绩!$2:$2</definedName>
  </definedNames>
  <calcPr calcId="125725"/>
</workbook>
</file>

<file path=xl/calcChain.xml><?xml version="1.0" encoding="utf-8"?>
<calcChain xmlns="http://schemas.openxmlformats.org/spreadsheetml/2006/main">
  <c r="I116" i="1"/>
  <c r="K115"/>
  <c r="I115"/>
  <c r="K114"/>
  <c r="I114"/>
  <c r="I113"/>
  <c r="K112"/>
  <c r="I112"/>
  <c r="K111"/>
  <c r="I111"/>
  <c r="I110"/>
  <c r="I109"/>
  <c r="I108"/>
  <c r="I107"/>
  <c r="K106"/>
  <c r="I106"/>
  <c r="K105"/>
  <c r="I105"/>
  <c r="K104"/>
  <c r="I104"/>
  <c r="K103"/>
  <c r="I103"/>
  <c r="K102"/>
  <c r="I102"/>
  <c r="K101"/>
  <c r="I101"/>
  <c r="K100"/>
  <c r="I100"/>
  <c r="K99"/>
  <c r="I99"/>
  <c r="K98"/>
  <c r="I98"/>
  <c r="K97"/>
  <c r="I97"/>
  <c r="K96"/>
  <c r="I96"/>
  <c r="K95"/>
  <c r="I95"/>
  <c r="K94"/>
  <c r="I94"/>
  <c r="K93"/>
  <c r="I93"/>
  <c r="K92"/>
  <c r="I92"/>
  <c r="K91"/>
  <c r="I91"/>
  <c r="K90"/>
  <c r="I90"/>
  <c r="K89"/>
  <c r="I89"/>
  <c r="K88"/>
  <c r="I88"/>
  <c r="K87"/>
  <c r="I87"/>
  <c r="K86"/>
  <c r="I86"/>
  <c r="K85"/>
  <c r="I85"/>
  <c r="I84"/>
  <c r="I83"/>
  <c r="I82"/>
  <c r="K81"/>
  <c r="I81"/>
  <c r="K80"/>
  <c r="I80"/>
  <c r="K79"/>
  <c r="I79"/>
  <c r="K78"/>
  <c r="I78"/>
  <c r="K77"/>
  <c r="I77"/>
  <c r="K76"/>
  <c r="I76"/>
  <c r="K75"/>
  <c r="I75"/>
  <c r="K74"/>
  <c r="I74"/>
  <c r="K73"/>
  <c r="I73"/>
  <c r="I72"/>
  <c r="I71"/>
  <c r="I70"/>
  <c r="K69"/>
  <c r="I69"/>
  <c r="K68"/>
  <c r="I68"/>
  <c r="K67"/>
  <c r="I67"/>
  <c r="K66"/>
  <c r="I66"/>
  <c r="K65"/>
  <c r="I65"/>
  <c r="K64"/>
  <c r="I64"/>
  <c r="K63"/>
  <c r="I63"/>
  <c r="K62"/>
  <c r="I62"/>
  <c r="K61"/>
  <c r="I61"/>
  <c r="K60"/>
  <c r="I60"/>
  <c r="K59"/>
  <c r="I59"/>
  <c r="K58"/>
  <c r="I58"/>
  <c r="K57"/>
  <c r="I57"/>
  <c r="K56"/>
  <c r="I56"/>
  <c r="K55"/>
  <c r="I55"/>
  <c r="K54"/>
  <c r="I54"/>
  <c r="K53"/>
  <c r="I53"/>
  <c r="K51"/>
  <c r="K50"/>
  <c r="K49"/>
  <c r="K48"/>
  <c r="K47"/>
  <c r="K46"/>
  <c r="K45"/>
  <c r="K44"/>
  <c r="K43"/>
  <c r="K42"/>
  <c r="I41"/>
  <c r="K40"/>
  <c r="I40"/>
  <c r="K39"/>
  <c r="I39"/>
  <c r="K38"/>
  <c r="I38"/>
  <c r="K37"/>
  <c r="I37"/>
  <c r="K36"/>
  <c r="I36"/>
  <c r="K35"/>
  <c r="I35"/>
  <c r="K34"/>
  <c r="I34"/>
  <c r="K33"/>
  <c r="I33"/>
  <c r="K32"/>
  <c r="I32"/>
  <c r="K31"/>
  <c r="I31"/>
  <c r="K30"/>
  <c r="I30"/>
  <c r="K29"/>
  <c r="I29"/>
  <c r="K28"/>
  <c r="I28"/>
  <c r="K27"/>
  <c r="I27"/>
  <c r="I26"/>
  <c r="I25"/>
  <c r="K24"/>
  <c r="I24"/>
  <c r="K23"/>
  <c r="I23"/>
  <c r="K22"/>
  <c r="I22"/>
  <c r="K21"/>
  <c r="I21"/>
  <c r="K20"/>
  <c r="I20"/>
  <c r="K19"/>
  <c r="I19"/>
  <c r="K18"/>
  <c r="I18"/>
  <c r="I17"/>
  <c r="K16"/>
  <c r="I16"/>
  <c r="K15"/>
  <c r="I15"/>
  <c r="I14"/>
  <c r="K13"/>
  <c r="I13"/>
  <c r="K12"/>
  <c r="I12"/>
  <c r="K11"/>
  <c r="I11"/>
  <c r="K10"/>
  <c r="I10"/>
  <c r="K9"/>
  <c r="I9"/>
  <c r="I8"/>
  <c r="K7"/>
  <c r="I7"/>
  <c r="K6"/>
  <c r="I6"/>
  <c r="I5"/>
  <c r="K4"/>
  <c r="I4"/>
  <c r="K3"/>
  <c r="I3"/>
</calcChain>
</file>

<file path=xl/sharedStrings.xml><?xml version="1.0" encoding="utf-8"?>
<sst xmlns="http://schemas.openxmlformats.org/spreadsheetml/2006/main" count="542" uniqueCount="341">
  <si>
    <t>序号</t>
  </si>
  <si>
    <t>报考单位</t>
  </si>
  <si>
    <t>报考岗位</t>
  </si>
  <si>
    <t>岗位代码</t>
  </si>
  <si>
    <t>准考证号</t>
  </si>
  <si>
    <t>职业能力倾向测验</t>
  </si>
  <si>
    <t>综合应用能力</t>
  </si>
  <si>
    <t>面试成绩</t>
  </si>
  <si>
    <t>综合成绩</t>
  </si>
  <si>
    <t>是否进入考察体检</t>
  </si>
  <si>
    <t>备注</t>
  </si>
  <si>
    <t>安宁市城市管理综合行政执法大队</t>
  </si>
  <si>
    <t>行政执法岗</t>
  </si>
  <si>
    <t>59000001</t>
  </si>
  <si>
    <t>2021135000215</t>
  </si>
  <si>
    <t>79.25</t>
  </si>
  <si>
    <t>72.75</t>
  </si>
  <si>
    <t>是</t>
  </si>
  <si>
    <t>2021135000302</t>
  </si>
  <si>
    <t>73.87</t>
  </si>
  <si>
    <t>否</t>
  </si>
  <si>
    <t>2021135000228</t>
  </si>
  <si>
    <t>73.35</t>
  </si>
  <si>
    <t>76.75</t>
  </si>
  <si>
    <t>59000002</t>
  </si>
  <si>
    <t>2021135000828</t>
  </si>
  <si>
    <t>75.86</t>
  </si>
  <si>
    <t>77.0</t>
  </si>
  <si>
    <t>2021135000714</t>
  </si>
  <si>
    <t>73.78</t>
  </si>
  <si>
    <t>78.0</t>
  </si>
  <si>
    <t>2021135000701</t>
  </si>
  <si>
    <t>78.56</t>
  </si>
  <si>
    <t>75.5</t>
  </si>
  <si>
    <t>安宁市退役军人服务中心</t>
  </si>
  <si>
    <t>文秘</t>
  </si>
  <si>
    <t>59000003</t>
  </si>
  <si>
    <t>2021135004107</t>
  </si>
  <si>
    <t>77.28</t>
  </si>
  <si>
    <t>81.5</t>
  </si>
  <si>
    <t>2021135004205</t>
  </si>
  <si>
    <t>77.81</t>
  </si>
  <si>
    <t>74.75</t>
  </si>
  <si>
    <t>2021135004010</t>
  </si>
  <si>
    <t>76.68</t>
  </si>
  <si>
    <t>76.25</t>
  </si>
  <si>
    <t>安宁市基本建设工程质量监督站</t>
  </si>
  <si>
    <t>工程质量监督</t>
  </si>
  <si>
    <t>59000004</t>
  </si>
  <si>
    <t>2021103211105</t>
  </si>
  <si>
    <t>78</t>
  </si>
  <si>
    <t>70.5</t>
  </si>
  <si>
    <t>2021103211225</t>
  </si>
  <si>
    <t>80.09</t>
  </si>
  <si>
    <t>71.5</t>
  </si>
  <si>
    <t>2021103211214</t>
  </si>
  <si>
    <t>71</t>
  </si>
  <si>
    <t>社保专干</t>
  </si>
  <si>
    <t>59000005</t>
  </si>
  <si>
    <t>2021135001323</t>
  </si>
  <si>
    <t>81.58</t>
  </si>
  <si>
    <t>74.25</t>
  </si>
  <si>
    <t>2021135001622</t>
  </si>
  <si>
    <t>79.3</t>
  </si>
  <si>
    <t>73.75</t>
  </si>
  <si>
    <t>2021135003022</t>
  </si>
  <si>
    <t>82.22</t>
  </si>
  <si>
    <t>安宁市温泉历史文化保护和开发利用中心</t>
  </si>
  <si>
    <t>地热水计量</t>
  </si>
  <si>
    <t>59000006</t>
  </si>
  <si>
    <t>2021103217622</t>
  </si>
  <si>
    <t>80.8</t>
  </si>
  <si>
    <t>83.0</t>
  </si>
  <si>
    <t>2021103217616</t>
  </si>
  <si>
    <t>90.03</t>
  </si>
  <si>
    <t>73.0</t>
  </si>
  <si>
    <t>2021103217702</t>
  </si>
  <si>
    <t>85.12</t>
  </si>
  <si>
    <t>安宁市滇中引水工程建设管理局</t>
  </si>
  <si>
    <t>工程建设岗位A</t>
  </si>
  <si>
    <t>59000007</t>
  </si>
  <si>
    <t>2021103218107</t>
  </si>
  <si>
    <t>86.07</t>
  </si>
  <si>
    <t>81.0</t>
  </si>
  <si>
    <t>2021103218203</t>
  </si>
  <si>
    <t>85.1</t>
  </si>
  <si>
    <t>75.0</t>
  </si>
  <si>
    <t>2021103218115</t>
  </si>
  <si>
    <t>77.95</t>
  </si>
  <si>
    <t>82.0</t>
  </si>
  <si>
    <t>工程建设岗位B</t>
  </si>
  <si>
    <t>59000008</t>
  </si>
  <si>
    <t>2021103218328</t>
  </si>
  <si>
    <t>81.9</t>
  </si>
  <si>
    <t>2021103218218</t>
  </si>
  <si>
    <t>80.87</t>
  </si>
  <si>
    <t>2021103218406</t>
  </si>
  <si>
    <t>78.25</t>
  </si>
  <si>
    <t>安宁市国有资产运营中心</t>
  </si>
  <si>
    <t>投融资管理岗</t>
  </si>
  <si>
    <t>59000009</t>
  </si>
  <si>
    <t>2021135001012</t>
  </si>
  <si>
    <t>64.1</t>
  </si>
  <si>
    <t>2021135001019</t>
  </si>
  <si>
    <t>63.37</t>
  </si>
  <si>
    <t>80.75</t>
  </si>
  <si>
    <t>2021135001014</t>
  </si>
  <si>
    <t>63.41</t>
  </si>
  <si>
    <t>云南昆钢医院</t>
  </si>
  <si>
    <t>临床护士</t>
  </si>
  <si>
    <t>2021134162506</t>
  </si>
  <si>
    <t>73.6</t>
  </si>
  <si>
    <t>57.74</t>
  </si>
  <si>
    <t>2021134162426</t>
  </si>
  <si>
    <t>65.7</t>
  </si>
  <si>
    <t>54.78</t>
  </si>
  <si>
    <t>2021134162505</t>
  </si>
  <si>
    <t>75.3</t>
  </si>
  <si>
    <t>51.7</t>
  </si>
  <si>
    <t>2021134162425</t>
  </si>
  <si>
    <t>50.8</t>
  </si>
  <si>
    <t>64.84</t>
  </si>
  <si>
    <t>2021134162423</t>
  </si>
  <si>
    <t>50.55</t>
  </si>
  <si>
    <t>58.72</t>
  </si>
  <si>
    <t>临床医生d</t>
  </si>
  <si>
    <t>2021134162511</t>
  </si>
  <si>
    <t>68.4</t>
  </si>
  <si>
    <t>74.9</t>
  </si>
  <si>
    <t>2021134162514</t>
  </si>
  <si>
    <t>65.5</t>
  </si>
  <si>
    <t>66.98</t>
  </si>
  <si>
    <t>2021134162509</t>
  </si>
  <si>
    <t>52.25</t>
  </si>
  <si>
    <t>64.5</t>
  </si>
  <si>
    <t>2021134162520</t>
  </si>
  <si>
    <t>54.15</t>
  </si>
  <si>
    <t>77.12</t>
  </si>
  <si>
    <t>2021134162518</t>
  </si>
  <si>
    <t>68.95</t>
  </si>
  <si>
    <t>59.32</t>
  </si>
  <si>
    <t>2021134162519</t>
  </si>
  <si>
    <t>67.35</t>
  </si>
  <si>
    <t>54.0</t>
  </si>
  <si>
    <t>2021134162517</t>
  </si>
  <si>
    <t>68.8</t>
  </si>
  <si>
    <t>85.0</t>
  </si>
  <si>
    <t>缺考</t>
  </si>
  <si>
    <t>临床医生b</t>
  </si>
  <si>
    <t>202110310116</t>
  </si>
  <si>
    <t>免笔试</t>
  </si>
  <si>
    <t>202110310117</t>
  </si>
  <si>
    <t>临床医生c</t>
  </si>
  <si>
    <t>202110310119</t>
  </si>
  <si>
    <t>202110310120</t>
  </si>
  <si>
    <t>202110310121</t>
  </si>
  <si>
    <t>202110310123</t>
  </si>
  <si>
    <t>皮肤科医生a</t>
  </si>
  <si>
    <t>202110310127</t>
  </si>
  <si>
    <t>安宁市中医医院</t>
  </si>
  <si>
    <t>202110310128</t>
  </si>
  <si>
    <t>202110310126</t>
  </si>
  <si>
    <t>202110310125</t>
  </si>
  <si>
    <t>202110310124</t>
  </si>
  <si>
    <t>骨伤医生</t>
  </si>
  <si>
    <t>2021134162527</t>
  </si>
  <si>
    <t>58.9</t>
  </si>
  <si>
    <t>74.2</t>
  </si>
  <si>
    <t>2021134162529</t>
  </si>
  <si>
    <t>59.75</t>
  </si>
  <si>
    <t>49.18</t>
  </si>
  <si>
    <t>妇科医生</t>
  </si>
  <si>
    <t>2021134162530</t>
  </si>
  <si>
    <t>53.55</t>
  </si>
  <si>
    <t>68.56</t>
  </si>
  <si>
    <t>2021134162602</t>
  </si>
  <si>
    <t>55.15</t>
  </si>
  <si>
    <t>51.14</t>
  </si>
  <si>
    <t>2021134162601</t>
  </si>
  <si>
    <t>42.35</t>
  </si>
  <si>
    <t>60.08</t>
  </si>
  <si>
    <t>皮肤科医生b</t>
  </si>
  <si>
    <t>2021134162604</t>
  </si>
  <si>
    <t>64.3</t>
  </si>
  <si>
    <t>75.94</t>
  </si>
  <si>
    <t>2021134162614</t>
  </si>
  <si>
    <t>70.2</t>
  </si>
  <si>
    <t>2021134162617</t>
  </si>
  <si>
    <t>58.5</t>
  </si>
  <si>
    <t>84.12</t>
  </si>
  <si>
    <t>安宁市人民医院</t>
  </si>
  <si>
    <t>临床医生a</t>
  </si>
  <si>
    <t>2021134162805</t>
  </si>
  <si>
    <t>67.4</t>
  </si>
  <si>
    <t>80.56</t>
  </si>
  <si>
    <t>2021134162810</t>
  </si>
  <si>
    <t>60.2</t>
  </si>
  <si>
    <t>80.94</t>
  </si>
  <si>
    <t>2021134162801</t>
  </si>
  <si>
    <t>70.15</t>
  </si>
  <si>
    <t>76.04</t>
  </si>
  <si>
    <t>2021134162621</t>
  </si>
  <si>
    <t>63.95</t>
  </si>
  <si>
    <t>71.46</t>
  </si>
  <si>
    <t>2021134162622</t>
  </si>
  <si>
    <t>63.85</t>
  </si>
  <si>
    <t>77.94</t>
  </si>
  <si>
    <t>2021134162623</t>
  </si>
  <si>
    <t>65.9</t>
  </si>
  <si>
    <t>74.48</t>
  </si>
  <si>
    <t>2021134162628</t>
  </si>
  <si>
    <t>50.65</t>
  </si>
  <si>
    <t>87.04</t>
  </si>
  <si>
    <t>2021134162806</t>
  </si>
  <si>
    <t>57.6</t>
  </si>
  <si>
    <t>84.86</t>
  </si>
  <si>
    <t>2021134162625</t>
  </si>
  <si>
    <t>60.8</t>
  </si>
  <si>
    <t>74.28</t>
  </si>
  <si>
    <t>2021134162721</t>
  </si>
  <si>
    <t>67.5</t>
  </si>
  <si>
    <t>74.84</t>
  </si>
  <si>
    <t>2021134162710</t>
  </si>
  <si>
    <t>68.15</t>
  </si>
  <si>
    <t>72.94</t>
  </si>
  <si>
    <t>2021134162719</t>
  </si>
  <si>
    <t>64.35</t>
  </si>
  <si>
    <t>71.92</t>
  </si>
  <si>
    <t>2021134163010</t>
  </si>
  <si>
    <t>65.45</t>
  </si>
  <si>
    <t>79.92</t>
  </si>
  <si>
    <t>2021134163206</t>
  </si>
  <si>
    <t>72.1</t>
  </si>
  <si>
    <t>79.98</t>
  </si>
  <si>
    <t>2021134162908</t>
  </si>
  <si>
    <t>69.4</t>
  </si>
  <si>
    <t>77.82</t>
  </si>
  <si>
    <t>2021134162904</t>
  </si>
  <si>
    <t>71.3</t>
  </si>
  <si>
    <t>71.78</t>
  </si>
  <si>
    <t>2021134162903</t>
  </si>
  <si>
    <t>71.0</t>
  </si>
  <si>
    <t>74.32</t>
  </si>
  <si>
    <t>2021134162816</t>
  </si>
  <si>
    <t>70.25</t>
  </si>
  <si>
    <t>76.98</t>
  </si>
  <si>
    <t>2021134163011</t>
  </si>
  <si>
    <t>71.6</t>
  </si>
  <si>
    <t>2021134163004</t>
  </si>
  <si>
    <t>76.06</t>
  </si>
  <si>
    <t>2021134162913</t>
  </si>
  <si>
    <t>58.2</t>
  </si>
  <si>
    <t>84.76</t>
  </si>
  <si>
    <t>2021134162929</t>
  </si>
  <si>
    <t>69.85</t>
  </si>
  <si>
    <t>79.78</t>
  </si>
  <si>
    <t>2021134163202</t>
  </si>
  <si>
    <t>69.9</t>
  </si>
  <si>
    <t>79.36</t>
  </si>
  <si>
    <t>2021134162926</t>
  </si>
  <si>
    <t>71.62</t>
  </si>
  <si>
    <t>2021134163212</t>
  </si>
  <si>
    <t>70.65</t>
  </si>
  <si>
    <t>77.48</t>
  </si>
  <si>
    <t>2021134163211</t>
  </si>
  <si>
    <t>59.95</t>
  </si>
  <si>
    <t>71.8</t>
  </si>
  <si>
    <t>2021134163210</t>
  </si>
  <si>
    <t>53.15</t>
  </si>
  <si>
    <t>72.48</t>
  </si>
  <si>
    <t>安宁市八街中心卫生院</t>
  </si>
  <si>
    <t>康复医生</t>
  </si>
  <si>
    <t>2021134163224</t>
  </si>
  <si>
    <t>2021134163429</t>
  </si>
  <si>
    <t>75.32</t>
  </si>
  <si>
    <t>2021134163221</t>
  </si>
  <si>
    <t>安宁市禄脿卫生院</t>
  </si>
  <si>
    <t>2021134163602</t>
  </si>
  <si>
    <t>2021134163605</t>
  </si>
  <si>
    <t>2021134163522</t>
  </si>
  <si>
    <t>2021134163621</t>
  </si>
  <si>
    <t>2021134163519</t>
  </si>
  <si>
    <t>2021134163619</t>
  </si>
  <si>
    <t>安宁市妇幼保健计划生育服务中心</t>
  </si>
  <si>
    <t>影像医生</t>
  </si>
  <si>
    <t>59000029</t>
  </si>
  <si>
    <t>2021134163704</t>
  </si>
  <si>
    <t>55.65</t>
  </si>
  <si>
    <t>75.72</t>
  </si>
  <si>
    <t>2021134163705</t>
  </si>
  <si>
    <t>59.3</t>
  </si>
  <si>
    <t>73.92</t>
  </si>
  <si>
    <t>临床医生</t>
  </si>
  <si>
    <t>59000030</t>
  </si>
  <si>
    <t>2021134163810</t>
  </si>
  <si>
    <t>82.65</t>
  </si>
  <si>
    <t>66.56</t>
  </si>
  <si>
    <t>2021134163803</t>
  </si>
  <si>
    <t>2021134163729</t>
  </si>
  <si>
    <t>2021134163806</t>
  </si>
  <si>
    <t>66.7</t>
  </si>
  <si>
    <t>74.06</t>
  </si>
  <si>
    <t>2021134163804</t>
  </si>
  <si>
    <t>65.05</t>
  </si>
  <si>
    <t>70.6</t>
  </si>
  <si>
    <t>2021134163724</t>
  </si>
  <si>
    <t>2021134163812</t>
  </si>
  <si>
    <t>63.45</t>
  </si>
  <si>
    <t>71.06</t>
  </si>
  <si>
    <t>2021134163720</t>
  </si>
  <si>
    <t>2021134163712</t>
  </si>
  <si>
    <t>2021134163813</t>
  </si>
  <si>
    <t>2021134163721</t>
  </si>
  <si>
    <t>2021134163709</t>
  </si>
  <si>
    <t>52.6</t>
  </si>
  <si>
    <t>74.64</t>
  </si>
  <si>
    <t>安宁市疾病预防控制中心</t>
  </si>
  <si>
    <t>预防医学</t>
  </si>
  <si>
    <t>59000032</t>
  </si>
  <si>
    <t>2021134164008</t>
  </si>
  <si>
    <t>2021134163926</t>
  </si>
  <si>
    <t>2021134163905</t>
  </si>
  <si>
    <t>检验岗位</t>
  </si>
  <si>
    <t>59000033</t>
  </si>
  <si>
    <t>2021134164501</t>
  </si>
  <si>
    <t>2021134164302</t>
  </si>
  <si>
    <t>2021134164407</t>
  </si>
  <si>
    <t>缺考</t>
    <phoneticPr fontId="5" type="noConversion"/>
  </si>
  <si>
    <t>笔试总成绩</t>
    <phoneticPr fontId="5" type="noConversion"/>
  </si>
  <si>
    <t>安宁市城市管理局</t>
    <phoneticPr fontId="5" type="noConversion"/>
  </si>
  <si>
    <t>安宁市退役军人事务局</t>
    <phoneticPr fontId="5" type="noConversion"/>
  </si>
  <si>
    <t>安宁市住房和城乡建设局</t>
    <phoneticPr fontId="5" type="noConversion"/>
  </si>
  <si>
    <t>安宁市人民政府青龙街道办事处社会保障综合服务中心</t>
    <phoneticPr fontId="5" type="noConversion"/>
  </si>
  <si>
    <t>安宁市人民政府青龙街道办事处</t>
    <phoneticPr fontId="5" type="noConversion"/>
  </si>
  <si>
    <t>安宁市人民政府</t>
    <phoneticPr fontId="5" type="noConversion"/>
  </si>
  <si>
    <t>安宁市水务局</t>
    <phoneticPr fontId="5" type="noConversion"/>
  </si>
  <si>
    <t>中共安宁市国有企业工作委员会</t>
    <phoneticPr fontId="5" type="noConversion"/>
  </si>
  <si>
    <t>安宁市卫生健康局</t>
    <phoneticPr fontId="5" type="noConversion"/>
  </si>
  <si>
    <t>安宁市2020年第二批事业单位公开招聘工作人员综合成绩
及拟进入考察体检人员公示</t>
    <phoneticPr fontId="5" type="noConversion"/>
  </si>
  <si>
    <t xml:space="preserve">  1.考试综合成绩按百分制计算，考试综合成绩=（科目一成绩×50%＋科目二成绩×50%）×50%＋面试成绩×50%。
  2.公示期自2021年6月2日至6月8日。公示期间如有异议，请与安宁市人力资源和社会保障局联系，电话： 0871-68699750。安宁市监察委员会监督电话：0871-68699392 。     
</t>
    <phoneticPr fontId="5" type="noConversion"/>
  </si>
  <si>
    <t>主管部门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</si>
</sst>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2">
    <font>
      <sz val="11"/>
      <color theme="1"/>
      <name val="宋体"/>
      <charset val="134"/>
      <scheme val="minor"/>
    </font>
    <font>
      <sz val="22"/>
      <color theme="1"/>
      <name val="方正小标宋简体"/>
      <family val="4"/>
      <charset val="134"/>
    </font>
    <font>
      <b/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22"/>
      <color theme="1"/>
      <name val="方正小标宋简体"/>
      <family val="4"/>
      <charset val="134"/>
    </font>
    <font>
      <sz val="10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61">
    <xf numFmtId="0" fontId="0" fillId="0" borderId="0" xfId="0">
      <alignment vertical="center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76" fontId="8" fillId="0" borderId="4" xfId="1" applyNumberFormat="1" applyFont="1" applyFill="1" applyBorder="1" applyAlignment="1">
      <alignment horizontal="center" vertical="center" wrapText="1"/>
    </xf>
    <xf numFmtId="176" fontId="8" fillId="0" borderId="6" xfId="1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76" fontId="8" fillId="0" borderId="7" xfId="1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quotePrefix="1" applyNumberFormat="1" applyFont="1" applyFill="1" applyBorder="1" applyAlignment="1">
      <alignment horizontal="center" vertical="center" wrapText="1"/>
    </xf>
    <xf numFmtId="176" fontId="8" fillId="0" borderId="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176" fontId="8" fillId="0" borderId="7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15" xfId="0" applyNumberFormat="1" applyFont="1" applyFill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7" fillId="0" borderId="21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20" xfId="1" applyFont="1" applyFill="1" applyBorder="1" applyAlignment="1">
      <alignment horizontal="left" vertical="center" wrapText="1"/>
    </xf>
    <xf numFmtId="0" fontId="6" fillId="0" borderId="2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17" xfId="0" applyNumberFormat="1" applyFont="1" applyFill="1" applyBorder="1" applyAlignment="1">
      <alignment horizontal="center" vertical="center" wrapText="1"/>
    </xf>
    <xf numFmtId="0" fontId="7" fillId="0" borderId="14" xfId="0" applyNumberFormat="1" applyFont="1" applyFill="1" applyBorder="1" applyAlignment="1">
      <alignment horizontal="center" vertical="center" wrapText="1"/>
    </xf>
    <xf numFmtId="0" fontId="7" fillId="0" borderId="18" xfId="0" applyNumberFormat="1" applyFont="1" applyFill="1" applyBorder="1" applyAlignment="1">
      <alignment horizontal="center" vertical="center" wrapText="1"/>
    </xf>
    <xf numFmtId="0" fontId="7" fillId="0" borderId="19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9"/>
  <sheetViews>
    <sheetView tabSelected="1" workbookViewId="0">
      <selection activeCell="H5" sqref="H5"/>
    </sheetView>
  </sheetViews>
  <sheetFormatPr defaultColWidth="9" defaultRowHeight="13.5"/>
  <cols>
    <col min="1" max="1" width="4.125" style="10" bestFit="1" customWidth="1"/>
    <col min="2" max="2" width="9.625" style="10" customWidth="1"/>
    <col min="3" max="3" width="19.75" style="10" customWidth="1"/>
    <col min="4" max="4" width="10.75" style="10" customWidth="1"/>
    <col min="5" max="5" width="8.5" style="10" customWidth="1"/>
    <col min="6" max="6" width="14.5" style="10" customWidth="1"/>
    <col min="7" max="8" width="9.75" style="10" bestFit="1" customWidth="1"/>
    <col min="9" max="9" width="8.75" style="10" customWidth="1"/>
    <col min="10" max="12" width="9.5" style="10" customWidth="1"/>
    <col min="13" max="13" width="5.625" style="10" customWidth="1"/>
    <col min="14" max="16384" width="9" style="10"/>
  </cols>
  <sheetData>
    <row r="1" spans="1:13" ht="63" customHeight="1">
      <c r="A1" s="49" t="s">
        <v>338</v>
      </c>
      <c r="B1" s="50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3" ht="36" customHeight="1">
      <c r="A2" s="11" t="s">
        <v>0</v>
      </c>
      <c r="B2" s="37" t="s">
        <v>340</v>
      </c>
      <c r="C2" s="11" t="s">
        <v>1</v>
      </c>
      <c r="D2" s="11" t="s">
        <v>2</v>
      </c>
      <c r="E2" s="11" t="s">
        <v>3</v>
      </c>
      <c r="F2" s="11" t="s">
        <v>4</v>
      </c>
      <c r="G2" s="2" t="s">
        <v>6</v>
      </c>
      <c r="H2" s="1" t="s">
        <v>5</v>
      </c>
      <c r="I2" s="12" t="s">
        <v>328</v>
      </c>
      <c r="J2" s="12" t="s">
        <v>7</v>
      </c>
      <c r="K2" s="12" t="s">
        <v>8</v>
      </c>
      <c r="L2" s="24" t="s">
        <v>9</v>
      </c>
      <c r="M2" s="13" t="s">
        <v>10</v>
      </c>
    </row>
    <row r="3" spans="1:13" s="16" customFormat="1" ht="35.1" customHeight="1">
      <c r="A3" s="38">
        <v>1</v>
      </c>
      <c r="B3" s="45" t="s">
        <v>329</v>
      </c>
      <c r="C3" s="42" t="s">
        <v>11</v>
      </c>
      <c r="D3" s="42" t="s">
        <v>12</v>
      </c>
      <c r="E3" s="3" t="s">
        <v>13</v>
      </c>
      <c r="F3" s="3" t="s">
        <v>14</v>
      </c>
      <c r="G3" s="4" t="s">
        <v>16</v>
      </c>
      <c r="H3" s="4" t="s">
        <v>15</v>
      </c>
      <c r="I3" s="4">
        <f t="shared" ref="I3:I41" si="0">G3+H3</f>
        <v>152</v>
      </c>
      <c r="J3" s="14">
        <v>86.28</v>
      </c>
      <c r="K3" s="5">
        <f>(G3*0.5+H3*0.5)*0.5+J3*0.5</f>
        <v>81.14</v>
      </c>
      <c r="L3" s="4" t="s">
        <v>17</v>
      </c>
      <c r="M3" s="15"/>
    </row>
    <row r="4" spans="1:13" s="16" customFormat="1" ht="35.1" customHeight="1">
      <c r="A4" s="39"/>
      <c r="B4" s="39"/>
      <c r="C4" s="43"/>
      <c r="D4" s="43"/>
      <c r="E4" s="3" t="s">
        <v>13</v>
      </c>
      <c r="F4" s="3" t="s">
        <v>18</v>
      </c>
      <c r="G4" s="4" t="s">
        <v>15</v>
      </c>
      <c r="H4" s="4" t="s">
        <v>19</v>
      </c>
      <c r="I4" s="4">
        <f t="shared" si="0"/>
        <v>153.12</v>
      </c>
      <c r="J4" s="14">
        <v>82.38</v>
      </c>
      <c r="K4" s="5">
        <f>(G4*0.5+H4*0.5)*0.5+J4*0.5</f>
        <v>79.47</v>
      </c>
      <c r="L4" s="4" t="s">
        <v>20</v>
      </c>
      <c r="M4" s="15"/>
    </row>
    <row r="5" spans="1:13" s="16" customFormat="1" ht="35.1" customHeight="1">
      <c r="A5" s="39"/>
      <c r="B5" s="39"/>
      <c r="C5" s="43"/>
      <c r="D5" s="44"/>
      <c r="E5" s="3" t="s">
        <v>13</v>
      </c>
      <c r="F5" s="3" t="s">
        <v>21</v>
      </c>
      <c r="G5" s="4" t="s">
        <v>23</v>
      </c>
      <c r="H5" s="4" t="s">
        <v>22</v>
      </c>
      <c r="I5" s="4">
        <f t="shared" si="0"/>
        <v>150.1</v>
      </c>
      <c r="J5" s="5" t="s">
        <v>327</v>
      </c>
      <c r="K5" s="5"/>
      <c r="L5" s="4" t="s">
        <v>20</v>
      </c>
      <c r="M5" s="15"/>
    </row>
    <row r="6" spans="1:13" s="16" customFormat="1" ht="35.1" customHeight="1">
      <c r="A6" s="39"/>
      <c r="B6" s="39"/>
      <c r="C6" s="43"/>
      <c r="D6" s="42" t="s">
        <v>12</v>
      </c>
      <c r="E6" s="3" t="s">
        <v>24</v>
      </c>
      <c r="F6" s="3" t="s">
        <v>25</v>
      </c>
      <c r="G6" s="4" t="s">
        <v>27</v>
      </c>
      <c r="H6" s="4" t="s">
        <v>26</v>
      </c>
      <c r="I6" s="4">
        <f t="shared" si="0"/>
        <v>152.86000000000001</v>
      </c>
      <c r="J6" s="14">
        <v>85.62</v>
      </c>
      <c r="K6" s="5">
        <f>(G6*0.5+H6*0.5)*0.5+J6*0.5</f>
        <v>81.025000000000006</v>
      </c>
      <c r="L6" s="4" t="s">
        <v>17</v>
      </c>
      <c r="M6" s="15"/>
    </row>
    <row r="7" spans="1:13" s="16" customFormat="1" ht="35.1" customHeight="1">
      <c r="A7" s="39"/>
      <c r="B7" s="39"/>
      <c r="C7" s="43"/>
      <c r="D7" s="43"/>
      <c r="E7" s="3" t="s">
        <v>24</v>
      </c>
      <c r="F7" s="3" t="s">
        <v>28</v>
      </c>
      <c r="G7" s="4" t="s">
        <v>30</v>
      </c>
      <c r="H7" s="4" t="s">
        <v>29</v>
      </c>
      <c r="I7" s="4">
        <f t="shared" si="0"/>
        <v>151.78</v>
      </c>
      <c r="J7" s="14">
        <v>80.099999999999994</v>
      </c>
      <c r="K7" s="5">
        <f>(G7*0.5+H7*0.5)*0.5+J7*0.5</f>
        <v>77.995000000000005</v>
      </c>
      <c r="L7" s="4" t="s">
        <v>20</v>
      </c>
      <c r="M7" s="15"/>
    </row>
    <row r="8" spans="1:13" s="16" customFormat="1" ht="35.1" customHeight="1">
      <c r="A8" s="41"/>
      <c r="B8" s="41"/>
      <c r="C8" s="44"/>
      <c r="D8" s="44"/>
      <c r="E8" s="3" t="s">
        <v>24</v>
      </c>
      <c r="F8" s="3" t="s">
        <v>31</v>
      </c>
      <c r="G8" s="4" t="s">
        <v>33</v>
      </c>
      <c r="H8" s="4" t="s">
        <v>32</v>
      </c>
      <c r="I8" s="4">
        <f t="shared" si="0"/>
        <v>154.06</v>
      </c>
      <c r="J8" s="5" t="s">
        <v>327</v>
      </c>
      <c r="K8" s="5"/>
      <c r="L8" s="4" t="s">
        <v>20</v>
      </c>
      <c r="M8" s="15"/>
    </row>
    <row r="9" spans="1:13" s="16" customFormat="1" ht="35.1" customHeight="1">
      <c r="A9" s="38">
        <v>2</v>
      </c>
      <c r="B9" s="45" t="s">
        <v>330</v>
      </c>
      <c r="C9" s="42" t="s">
        <v>34</v>
      </c>
      <c r="D9" s="42" t="s">
        <v>35</v>
      </c>
      <c r="E9" s="3" t="s">
        <v>36</v>
      </c>
      <c r="F9" s="3" t="s">
        <v>37</v>
      </c>
      <c r="G9" s="4" t="s">
        <v>39</v>
      </c>
      <c r="H9" s="4" t="s">
        <v>38</v>
      </c>
      <c r="I9" s="4">
        <f t="shared" si="0"/>
        <v>158.78</v>
      </c>
      <c r="J9" s="14">
        <v>85.48</v>
      </c>
      <c r="K9" s="5">
        <f>(G9*0.5+H9*0.5)*0.5+J9*0.5</f>
        <v>82.435000000000002</v>
      </c>
      <c r="L9" s="4" t="s">
        <v>17</v>
      </c>
      <c r="M9" s="15"/>
    </row>
    <row r="10" spans="1:13" s="16" customFormat="1" ht="35.1" customHeight="1">
      <c r="A10" s="39"/>
      <c r="B10" s="39"/>
      <c r="C10" s="43"/>
      <c r="D10" s="43"/>
      <c r="E10" s="3" t="s">
        <v>36</v>
      </c>
      <c r="F10" s="3" t="s">
        <v>40</v>
      </c>
      <c r="G10" s="4" t="s">
        <v>42</v>
      </c>
      <c r="H10" s="4" t="s">
        <v>41</v>
      </c>
      <c r="I10" s="4">
        <f t="shared" si="0"/>
        <v>152.56</v>
      </c>
      <c r="J10" s="14">
        <v>84.86</v>
      </c>
      <c r="K10" s="5">
        <f>(G10*0.5+H10*0.5)*0.5+J10*0.5</f>
        <v>80.569999999999993</v>
      </c>
      <c r="L10" s="4" t="s">
        <v>20</v>
      </c>
      <c r="M10" s="15"/>
    </row>
    <row r="11" spans="1:13" s="16" customFormat="1" ht="35.1" customHeight="1">
      <c r="A11" s="41"/>
      <c r="B11" s="41"/>
      <c r="C11" s="44"/>
      <c r="D11" s="44"/>
      <c r="E11" s="3" t="s">
        <v>36</v>
      </c>
      <c r="F11" s="3" t="s">
        <v>43</v>
      </c>
      <c r="G11" s="4" t="s">
        <v>45</v>
      </c>
      <c r="H11" s="4" t="s">
        <v>44</v>
      </c>
      <c r="I11" s="4">
        <f t="shared" si="0"/>
        <v>152.93</v>
      </c>
      <c r="J11" s="14">
        <v>82.12</v>
      </c>
      <c r="K11" s="5">
        <f>(G11*0.5+H11*0.5)*0.5+J11*0.5</f>
        <v>79.292500000000004</v>
      </c>
      <c r="L11" s="4" t="s">
        <v>20</v>
      </c>
      <c r="M11" s="15"/>
    </row>
    <row r="12" spans="1:13" s="16" customFormat="1" ht="35.1" customHeight="1">
      <c r="A12" s="38">
        <v>3</v>
      </c>
      <c r="B12" s="45" t="s">
        <v>331</v>
      </c>
      <c r="C12" s="42" t="s">
        <v>46</v>
      </c>
      <c r="D12" s="42" t="s">
        <v>47</v>
      </c>
      <c r="E12" s="3" t="s">
        <v>48</v>
      </c>
      <c r="F12" s="3" t="s">
        <v>49</v>
      </c>
      <c r="G12" s="4" t="s">
        <v>51</v>
      </c>
      <c r="H12" s="4" t="s">
        <v>50</v>
      </c>
      <c r="I12" s="4">
        <f t="shared" si="0"/>
        <v>148.5</v>
      </c>
      <c r="J12" s="14">
        <v>80.819999999999993</v>
      </c>
      <c r="K12" s="5">
        <f>(G12*0.5+H12*0.5)*0.5+J12*0.5</f>
        <v>77.534999999999997</v>
      </c>
      <c r="L12" s="4" t="s">
        <v>17</v>
      </c>
      <c r="M12" s="15"/>
    </row>
    <row r="13" spans="1:13" s="16" customFormat="1" ht="35.1" customHeight="1">
      <c r="A13" s="39"/>
      <c r="B13" s="39"/>
      <c r="C13" s="43"/>
      <c r="D13" s="43"/>
      <c r="E13" s="3" t="s">
        <v>48</v>
      </c>
      <c r="F13" s="3" t="s">
        <v>52</v>
      </c>
      <c r="G13" s="4" t="s">
        <v>54</v>
      </c>
      <c r="H13" s="4" t="s">
        <v>53</v>
      </c>
      <c r="I13" s="4">
        <f t="shared" si="0"/>
        <v>151.59</v>
      </c>
      <c r="J13" s="14">
        <v>76.28</v>
      </c>
      <c r="K13" s="5">
        <f>(G13*0.5+H13*0.5)*0.5+J13*0.5</f>
        <v>76.037499999999994</v>
      </c>
      <c r="L13" s="4" t="s">
        <v>20</v>
      </c>
      <c r="M13" s="15"/>
    </row>
    <row r="14" spans="1:13" s="16" customFormat="1" ht="35.1" customHeight="1">
      <c r="A14" s="41"/>
      <c r="B14" s="41"/>
      <c r="C14" s="44"/>
      <c r="D14" s="44"/>
      <c r="E14" s="3" t="s">
        <v>48</v>
      </c>
      <c r="F14" s="3" t="s">
        <v>55</v>
      </c>
      <c r="G14" s="4" t="s">
        <v>56</v>
      </c>
      <c r="H14" s="4">
        <v>77.16</v>
      </c>
      <c r="I14" s="4">
        <f t="shared" si="0"/>
        <v>148.16</v>
      </c>
      <c r="J14" s="5" t="s">
        <v>327</v>
      </c>
      <c r="K14" s="5"/>
      <c r="L14" s="4" t="s">
        <v>20</v>
      </c>
      <c r="M14" s="15"/>
    </row>
    <row r="15" spans="1:13" s="16" customFormat="1" ht="35.1" customHeight="1">
      <c r="A15" s="38">
        <v>4</v>
      </c>
      <c r="B15" s="45" t="s">
        <v>333</v>
      </c>
      <c r="C15" s="42" t="s">
        <v>332</v>
      </c>
      <c r="D15" s="42" t="s">
        <v>57</v>
      </c>
      <c r="E15" s="3" t="s">
        <v>58</v>
      </c>
      <c r="F15" s="3" t="s">
        <v>59</v>
      </c>
      <c r="G15" s="4" t="s">
        <v>61</v>
      </c>
      <c r="H15" s="4" t="s">
        <v>60</v>
      </c>
      <c r="I15" s="4">
        <f t="shared" si="0"/>
        <v>155.82999999999998</v>
      </c>
      <c r="J15" s="14">
        <v>84.34</v>
      </c>
      <c r="K15" s="5">
        <f>(G15*0.5+H15*0.5)*0.5+J15*0.5</f>
        <v>81.127499999999998</v>
      </c>
      <c r="L15" s="4" t="s">
        <v>17</v>
      </c>
      <c r="M15" s="15"/>
    </row>
    <row r="16" spans="1:13" s="23" customFormat="1" ht="35.1" customHeight="1">
      <c r="A16" s="39"/>
      <c r="B16" s="39"/>
      <c r="C16" s="43"/>
      <c r="D16" s="43"/>
      <c r="E16" s="3" t="s">
        <v>58</v>
      </c>
      <c r="F16" s="3" t="s">
        <v>62</v>
      </c>
      <c r="G16" s="4" t="s">
        <v>64</v>
      </c>
      <c r="H16" s="4" t="s">
        <v>63</v>
      </c>
      <c r="I16" s="4">
        <f t="shared" si="0"/>
        <v>153.05000000000001</v>
      </c>
      <c r="J16" s="25">
        <v>79.78</v>
      </c>
      <c r="K16" s="5">
        <f>(G16*0.5+H16*0.5)*0.5+J16*0.5</f>
        <v>78.152500000000003</v>
      </c>
      <c r="L16" s="4" t="s">
        <v>20</v>
      </c>
      <c r="M16" s="22"/>
    </row>
    <row r="17" spans="1:13" s="16" customFormat="1" ht="35.1" customHeight="1">
      <c r="A17" s="41"/>
      <c r="B17" s="41"/>
      <c r="C17" s="44"/>
      <c r="D17" s="44"/>
      <c r="E17" s="3" t="s">
        <v>58</v>
      </c>
      <c r="F17" s="3" t="s">
        <v>65</v>
      </c>
      <c r="G17" s="4" t="s">
        <v>42</v>
      </c>
      <c r="H17" s="4" t="s">
        <v>66</v>
      </c>
      <c r="I17" s="4">
        <f t="shared" si="0"/>
        <v>156.97</v>
      </c>
      <c r="J17" s="5" t="s">
        <v>327</v>
      </c>
      <c r="K17" s="5"/>
      <c r="L17" s="4" t="s">
        <v>20</v>
      </c>
      <c r="M17" s="15"/>
    </row>
    <row r="18" spans="1:13" s="16" customFormat="1" ht="35.1" customHeight="1">
      <c r="A18" s="38">
        <v>5</v>
      </c>
      <c r="B18" s="45" t="s">
        <v>334</v>
      </c>
      <c r="C18" s="42" t="s">
        <v>67</v>
      </c>
      <c r="D18" s="42" t="s">
        <v>68</v>
      </c>
      <c r="E18" s="3" t="s">
        <v>69</v>
      </c>
      <c r="F18" s="3" t="s">
        <v>70</v>
      </c>
      <c r="G18" s="4" t="s">
        <v>72</v>
      </c>
      <c r="H18" s="4" t="s">
        <v>71</v>
      </c>
      <c r="I18" s="4">
        <f t="shared" si="0"/>
        <v>163.80000000000001</v>
      </c>
      <c r="J18" s="14">
        <v>81.400000000000006</v>
      </c>
      <c r="K18" s="5">
        <f t="shared" ref="K18:K24" si="1">(G18*0.5+H18*0.5)*0.5+J18*0.5</f>
        <v>81.650000000000006</v>
      </c>
      <c r="L18" s="4" t="s">
        <v>17</v>
      </c>
      <c r="M18" s="15"/>
    </row>
    <row r="19" spans="1:13" s="16" customFormat="1" ht="35.1" customHeight="1">
      <c r="A19" s="39"/>
      <c r="B19" s="39"/>
      <c r="C19" s="43"/>
      <c r="D19" s="43"/>
      <c r="E19" s="3" t="s">
        <v>69</v>
      </c>
      <c r="F19" s="3" t="s">
        <v>73</v>
      </c>
      <c r="G19" s="4" t="s">
        <v>75</v>
      </c>
      <c r="H19" s="4" t="s">
        <v>74</v>
      </c>
      <c r="I19" s="4">
        <f t="shared" si="0"/>
        <v>163.03</v>
      </c>
      <c r="J19" s="14">
        <v>81.599999999999994</v>
      </c>
      <c r="K19" s="5">
        <f t="shared" si="1"/>
        <v>81.557500000000005</v>
      </c>
      <c r="L19" s="4" t="s">
        <v>20</v>
      </c>
      <c r="M19" s="15"/>
    </row>
    <row r="20" spans="1:13" s="16" customFormat="1" ht="35.1" customHeight="1">
      <c r="A20" s="41"/>
      <c r="B20" s="41"/>
      <c r="C20" s="44"/>
      <c r="D20" s="44"/>
      <c r="E20" s="3" t="s">
        <v>69</v>
      </c>
      <c r="F20" s="3" t="s">
        <v>76</v>
      </c>
      <c r="G20" s="4" t="s">
        <v>23</v>
      </c>
      <c r="H20" s="4" t="s">
        <v>77</v>
      </c>
      <c r="I20" s="4">
        <f t="shared" si="0"/>
        <v>161.87</v>
      </c>
      <c r="J20" s="14">
        <v>77.2</v>
      </c>
      <c r="K20" s="5">
        <f t="shared" si="1"/>
        <v>79.067499999999995</v>
      </c>
      <c r="L20" s="4" t="s">
        <v>20</v>
      </c>
      <c r="M20" s="15"/>
    </row>
    <row r="21" spans="1:13" s="16" customFormat="1" ht="35.1" customHeight="1">
      <c r="A21" s="38">
        <v>6</v>
      </c>
      <c r="B21" s="45" t="s">
        <v>335</v>
      </c>
      <c r="C21" s="42" t="s">
        <v>78</v>
      </c>
      <c r="D21" s="42" t="s">
        <v>79</v>
      </c>
      <c r="E21" s="3" t="s">
        <v>80</v>
      </c>
      <c r="F21" s="3" t="s">
        <v>81</v>
      </c>
      <c r="G21" s="4" t="s">
        <v>83</v>
      </c>
      <c r="H21" s="4" t="s">
        <v>82</v>
      </c>
      <c r="I21" s="4">
        <f t="shared" si="0"/>
        <v>167.07</v>
      </c>
      <c r="J21" s="14">
        <v>83.8</v>
      </c>
      <c r="K21" s="5">
        <f t="shared" si="1"/>
        <v>83.66749999999999</v>
      </c>
      <c r="L21" s="4" t="s">
        <v>17</v>
      </c>
      <c r="M21" s="15"/>
    </row>
    <row r="22" spans="1:13" s="16" customFormat="1" ht="35.1" customHeight="1">
      <c r="A22" s="39"/>
      <c r="B22" s="39"/>
      <c r="C22" s="43"/>
      <c r="D22" s="43"/>
      <c r="E22" s="3" t="s">
        <v>80</v>
      </c>
      <c r="F22" s="3" t="s">
        <v>84</v>
      </c>
      <c r="G22" s="4" t="s">
        <v>86</v>
      </c>
      <c r="H22" s="4" t="s">
        <v>85</v>
      </c>
      <c r="I22" s="4">
        <f t="shared" si="0"/>
        <v>160.1</v>
      </c>
      <c r="J22" s="14">
        <v>76.14</v>
      </c>
      <c r="K22" s="5">
        <f t="shared" si="1"/>
        <v>78.094999999999999</v>
      </c>
      <c r="L22" s="4" t="s">
        <v>20</v>
      </c>
      <c r="M22" s="15"/>
    </row>
    <row r="23" spans="1:13" s="16" customFormat="1" ht="35.1" customHeight="1">
      <c r="A23" s="39"/>
      <c r="B23" s="39"/>
      <c r="C23" s="43"/>
      <c r="D23" s="44"/>
      <c r="E23" s="3" t="s">
        <v>80</v>
      </c>
      <c r="F23" s="6" t="s">
        <v>87</v>
      </c>
      <c r="G23" s="4" t="s">
        <v>89</v>
      </c>
      <c r="H23" s="4" t="s">
        <v>88</v>
      </c>
      <c r="I23" s="4">
        <f t="shared" si="0"/>
        <v>159.94999999999999</v>
      </c>
      <c r="J23" s="14">
        <v>74.16</v>
      </c>
      <c r="K23" s="5">
        <f t="shared" si="1"/>
        <v>77.067499999999995</v>
      </c>
      <c r="L23" s="4" t="s">
        <v>20</v>
      </c>
      <c r="M23" s="15"/>
    </row>
    <row r="24" spans="1:13" s="16" customFormat="1" ht="35.1" customHeight="1">
      <c r="A24" s="39"/>
      <c r="B24" s="39"/>
      <c r="C24" s="43"/>
      <c r="D24" s="42" t="s">
        <v>90</v>
      </c>
      <c r="E24" s="3" t="s">
        <v>91</v>
      </c>
      <c r="F24" s="3" t="s">
        <v>92</v>
      </c>
      <c r="G24" s="4" t="s">
        <v>15</v>
      </c>
      <c r="H24" s="4" t="s">
        <v>93</v>
      </c>
      <c r="I24" s="4">
        <f t="shared" si="0"/>
        <v>161.15</v>
      </c>
      <c r="J24" s="14">
        <v>77.36</v>
      </c>
      <c r="K24" s="5">
        <f t="shared" si="1"/>
        <v>78.967500000000001</v>
      </c>
      <c r="L24" s="4" t="s">
        <v>17</v>
      </c>
      <c r="M24" s="15"/>
    </row>
    <row r="25" spans="1:13" s="16" customFormat="1" ht="35.1" customHeight="1">
      <c r="A25" s="39"/>
      <c r="B25" s="39"/>
      <c r="C25" s="43"/>
      <c r="D25" s="43"/>
      <c r="E25" s="3" t="s">
        <v>91</v>
      </c>
      <c r="F25" s="3" t="s">
        <v>94</v>
      </c>
      <c r="G25" s="4" t="s">
        <v>33</v>
      </c>
      <c r="H25" s="4" t="s">
        <v>95</v>
      </c>
      <c r="I25" s="4">
        <f t="shared" si="0"/>
        <v>156.37</v>
      </c>
      <c r="J25" s="5" t="s">
        <v>327</v>
      </c>
      <c r="K25" s="5"/>
      <c r="L25" s="4" t="s">
        <v>20</v>
      </c>
      <c r="M25" s="15"/>
    </row>
    <row r="26" spans="1:13" s="16" customFormat="1" ht="35.1" customHeight="1">
      <c r="A26" s="41"/>
      <c r="B26" s="41"/>
      <c r="C26" s="44"/>
      <c r="D26" s="44"/>
      <c r="E26" s="3" t="s">
        <v>91</v>
      </c>
      <c r="F26" s="3" t="s">
        <v>96</v>
      </c>
      <c r="G26" s="4" t="s">
        <v>97</v>
      </c>
      <c r="H26" s="4" t="s">
        <v>30</v>
      </c>
      <c r="I26" s="4">
        <f t="shared" si="0"/>
        <v>156.25</v>
      </c>
      <c r="J26" s="5" t="s">
        <v>327</v>
      </c>
      <c r="K26" s="5"/>
      <c r="L26" s="4" t="s">
        <v>20</v>
      </c>
      <c r="M26" s="15"/>
    </row>
    <row r="27" spans="1:13" s="16" customFormat="1" ht="35.1" customHeight="1">
      <c r="A27" s="38">
        <v>7</v>
      </c>
      <c r="B27" s="45" t="s">
        <v>336</v>
      </c>
      <c r="C27" s="42" t="s">
        <v>98</v>
      </c>
      <c r="D27" s="42" t="s">
        <v>99</v>
      </c>
      <c r="E27" s="3" t="s">
        <v>100</v>
      </c>
      <c r="F27" s="3" t="s">
        <v>101</v>
      </c>
      <c r="G27" s="4" t="s">
        <v>30</v>
      </c>
      <c r="H27" s="4" t="s">
        <v>102</v>
      </c>
      <c r="I27" s="4">
        <f t="shared" si="0"/>
        <v>142.1</v>
      </c>
      <c r="J27" s="14">
        <v>83.66</v>
      </c>
      <c r="K27" s="5">
        <f t="shared" ref="K27:K40" si="2">(G27*0.5+H27*0.5)*0.5+J27*0.5</f>
        <v>77.35499999999999</v>
      </c>
      <c r="L27" s="4" t="s">
        <v>17</v>
      </c>
      <c r="M27" s="15"/>
    </row>
    <row r="28" spans="1:13" s="16" customFormat="1" ht="35.1" customHeight="1">
      <c r="A28" s="39"/>
      <c r="B28" s="39"/>
      <c r="C28" s="43"/>
      <c r="D28" s="43"/>
      <c r="E28" s="3" t="s">
        <v>100</v>
      </c>
      <c r="F28" s="3" t="s">
        <v>103</v>
      </c>
      <c r="G28" s="4" t="s">
        <v>105</v>
      </c>
      <c r="H28" s="4" t="s">
        <v>104</v>
      </c>
      <c r="I28" s="4">
        <f t="shared" si="0"/>
        <v>144.12</v>
      </c>
      <c r="J28" s="14">
        <v>77.7</v>
      </c>
      <c r="K28" s="5">
        <f t="shared" si="2"/>
        <v>74.88</v>
      </c>
      <c r="L28" s="4" t="s">
        <v>20</v>
      </c>
      <c r="M28" s="15"/>
    </row>
    <row r="29" spans="1:13" s="16" customFormat="1" ht="35.1" customHeight="1">
      <c r="A29" s="41"/>
      <c r="B29" s="41"/>
      <c r="C29" s="44"/>
      <c r="D29" s="44"/>
      <c r="E29" s="3" t="s">
        <v>100</v>
      </c>
      <c r="F29" s="3" t="s">
        <v>106</v>
      </c>
      <c r="G29" s="4" t="s">
        <v>23</v>
      </c>
      <c r="H29" s="4" t="s">
        <v>107</v>
      </c>
      <c r="I29" s="4">
        <f t="shared" si="0"/>
        <v>140.16</v>
      </c>
      <c r="J29" s="14">
        <v>75.3</v>
      </c>
      <c r="K29" s="5">
        <f t="shared" si="2"/>
        <v>72.69</v>
      </c>
      <c r="L29" s="4" t="s">
        <v>20</v>
      </c>
      <c r="M29" s="15"/>
    </row>
    <row r="30" spans="1:13" s="16" customFormat="1" ht="35.1" customHeight="1">
      <c r="A30" s="38">
        <v>8</v>
      </c>
      <c r="B30" s="54" t="s">
        <v>337</v>
      </c>
      <c r="C30" s="46" t="s">
        <v>108</v>
      </c>
      <c r="D30" s="46" t="s">
        <v>109</v>
      </c>
      <c r="E30" s="26">
        <v>59000010</v>
      </c>
      <c r="F30" s="27" t="s">
        <v>110</v>
      </c>
      <c r="G30" s="28" t="s">
        <v>111</v>
      </c>
      <c r="H30" s="28" t="s">
        <v>112</v>
      </c>
      <c r="I30" s="15">
        <f t="shared" si="0"/>
        <v>131.34</v>
      </c>
      <c r="J30" s="17">
        <v>83.02</v>
      </c>
      <c r="K30" s="28">
        <f t="shared" si="2"/>
        <v>74.344999999999999</v>
      </c>
      <c r="L30" s="7" t="s">
        <v>17</v>
      </c>
      <c r="M30" s="15"/>
    </row>
    <row r="31" spans="1:13" s="16" customFormat="1" ht="35.1" customHeight="1">
      <c r="A31" s="39"/>
      <c r="B31" s="55"/>
      <c r="C31" s="48"/>
      <c r="D31" s="48"/>
      <c r="E31" s="26">
        <v>59000010</v>
      </c>
      <c r="F31" s="26" t="s">
        <v>113</v>
      </c>
      <c r="G31" s="28" t="s">
        <v>114</v>
      </c>
      <c r="H31" s="28" t="s">
        <v>115</v>
      </c>
      <c r="I31" s="15">
        <f t="shared" si="0"/>
        <v>120.48</v>
      </c>
      <c r="J31" s="17">
        <v>86.38</v>
      </c>
      <c r="K31" s="28">
        <f t="shared" si="2"/>
        <v>73.31</v>
      </c>
      <c r="L31" s="7" t="s">
        <v>17</v>
      </c>
      <c r="M31" s="15"/>
    </row>
    <row r="32" spans="1:13" s="16" customFormat="1" ht="35.1" customHeight="1">
      <c r="A32" s="39"/>
      <c r="B32" s="55"/>
      <c r="C32" s="48"/>
      <c r="D32" s="48"/>
      <c r="E32" s="26">
        <v>59000010</v>
      </c>
      <c r="F32" s="26" t="s">
        <v>116</v>
      </c>
      <c r="G32" s="28" t="s">
        <v>117</v>
      </c>
      <c r="H32" s="28" t="s">
        <v>118</v>
      </c>
      <c r="I32" s="15">
        <f t="shared" si="0"/>
        <v>127</v>
      </c>
      <c r="J32" s="17">
        <v>80.94</v>
      </c>
      <c r="K32" s="28">
        <f t="shared" si="2"/>
        <v>72.22</v>
      </c>
      <c r="L32" s="7" t="s">
        <v>20</v>
      </c>
      <c r="M32" s="15"/>
    </row>
    <row r="33" spans="1:13" s="16" customFormat="1" ht="35.1" customHeight="1">
      <c r="A33" s="39"/>
      <c r="B33" s="55"/>
      <c r="C33" s="48"/>
      <c r="D33" s="48"/>
      <c r="E33" s="26">
        <v>59000010</v>
      </c>
      <c r="F33" s="26" t="s">
        <v>119</v>
      </c>
      <c r="G33" s="28" t="s">
        <v>120</v>
      </c>
      <c r="H33" s="28" t="s">
        <v>121</v>
      </c>
      <c r="I33" s="15">
        <f t="shared" si="0"/>
        <v>115.64</v>
      </c>
      <c r="J33" s="17">
        <v>79.260000000000005</v>
      </c>
      <c r="K33" s="28">
        <f t="shared" si="2"/>
        <v>68.540000000000006</v>
      </c>
      <c r="L33" s="7" t="s">
        <v>20</v>
      </c>
      <c r="M33" s="15"/>
    </row>
    <row r="34" spans="1:13" s="16" customFormat="1" ht="35.1" customHeight="1">
      <c r="A34" s="39"/>
      <c r="B34" s="55"/>
      <c r="C34" s="48"/>
      <c r="D34" s="47"/>
      <c r="E34" s="26">
        <v>59000010</v>
      </c>
      <c r="F34" s="26" t="s">
        <v>122</v>
      </c>
      <c r="G34" s="28" t="s">
        <v>123</v>
      </c>
      <c r="H34" s="28" t="s">
        <v>124</v>
      </c>
      <c r="I34" s="15">
        <f t="shared" si="0"/>
        <v>109.27</v>
      </c>
      <c r="J34" s="17">
        <v>74.959999999999994</v>
      </c>
      <c r="K34" s="28">
        <f t="shared" si="2"/>
        <v>64.797499999999999</v>
      </c>
      <c r="L34" s="7" t="s">
        <v>20</v>
      </c>
      <c r="M34" s="15"/>
    </row>
    <row r="35" spans="1:13" s="16" customFormat="1" ht="35.1" customHeight="1">
      <c r="A35" s="39"/>
      <c r="B35" s="55"/>
      <c r="C35" s="48"/>
      <c r="D35" s="46" t="s">
        <v>125</v>
      </c>
      <c r="E35" s="26">
        <v>59000011</v>
      </c>
      <c r="F35" s="26" t="s">
        <v>126</v>
      </c>
      <c r="G35" s="28" t="s">
        <v>127</v>
      </c>
      <c r="H35" s="28" t="s">
        <v>128</v>
      </c>
      <c r="I35" s="15">
        <f t="shared" si="0"/>
        <v>143.30000000000001</v>
      </c>
      <c r="J35" s="17">
        <v>83.9</v>
      </c>
      <c r="K35" s="28">
        <f t="shared" si="2"/>
        <v>77.775000000000006</v>
      </c>
      <c r="L35" s="7" t="s">
        <v>17</v>
      </c>
      <c r="M35" s="15"/>
    </row>
    <row r="36" spans="1:13" s="16" customFormat="1" ht="35.1" customHeight="1">
      <c r="A36" s="39"/>
      <c r="B36" s="55"/>
      <c r="C36" s="48"/>
      <c r="D36" s="48"/>
      <c r="E36" s="26">
        <v>59000011</v>
      </c>
      <c r="F36" s="26" t="s">
        <v>129</v>
      </c>
      <c r="G36" s="28" t="s">
        <v>130</v>
      </c>
      <c r="H36" s="28" t="s">
        <v>131</v>
      </c>
      <c r="I36" s="15">
        <f t="shared" si="0"/>
        <v>132.48000000000002</v>
      </c>
      <c r="J36" s="17">
        <v>82.9</v>
      </c>
      <c r="K36" s="28">
        <f t="shared" si="2"/>
        <v>74.570000000000007</v>
      </c>
      <c r="L36" s="7" t="s">
        <v>17</v>
      </c>
      <c r="M36" s="15"/>
    </row>
    <row r="37" spans="1:13" s="16" customFormat="1" ht="35.1" customHeight="1">
      <c r="A37" s="39"/>
      <c r="B37" s="55"/>
      <c r="C37" s="48"/>
      <c r="D37" s="48"/>
      <c r="E37" s="26">
        <v>59000011</v>
      </c>
      <c r="F37" s="26" t="s">
        <v>132</v>
      </c>
      <c r="G37" s="28" t="s">
        <v>133</v>
      </c>
      <c r="H37" s="28" t="s">
        <v>134</v>
      </c>
      <c r="I37" s="15">
        <f t="shared" si="0"/>
        <v>116.75</v>
      </c>
      <c r="J37" s="17">
        <v>89.2</v>
      </c>
      <c r="K37" s="28">
        <f t="shared" si="2"/>
        <v>73.787499999999994</v>
      </c>
      <c r="L37" s="7" t="s">
        <v>17</v>
      </c>
      <c r="M37" s="15"/>
    </row>
    <row r="38" spans="1:13" s="16" customFormat="1" ht="35.1" customHeight="1">
      <c r="A38" s="39"/>
      <c r="B38" s="55"/>
      <c r="C38" s="48"/>
      <c r="D38" s="48"/>
      <c r="E38" s="26">
        <v>59000011</v>
      </c>
      <c r="F38" s="26" t="s">
        <v>135</v>
      </c>
      <c r="G38" s="28" t="s">
        <v>136</v>
      </c>
      <c r="H38" s="28" t="s">
        <v>137</v>
      </c>
      <c r="I38" s="15">
        <f t="shared" si="0"/>
        <v>131.27000000000001</v>
      </c>
      <c r="J38" s="17">
        <v>80.599999999999994</v>
      </c>
      <c r="K38" s="28">
        <f t="shared" si="2"/>
        <v>73.117500000000007</v>
      </c>
      <c r="L38" s="7" t="s">
        <v>17</v>
      </c>
      <c r="M38" s="15"/>
    </row>
    <row r="39" spans="1:13" s="16" customFormat="1" ht="35.1" customHeight="1">
      <c r="A39" s="39"/>
      <c r="B39" s="55"/>
      <c r="C39" s="48"/>
      <c r="D39" s="48"/>
      <c r="E39" s="26">
        <v>59000011</v>
      </c>
      <c r="F39" s="26" t="s">
        <v>138</v>
      </c>
      <c r="G39" s="28" t="s">
        <v>139</v>
      </c>
      <c r="H39" s="28" t="s">
        <v>140</v>
      </c>
      <c r="I39" s="15">
        <f t="shared" si="0"/>
        <v>128.27000000000001</v>
      </c>
      <c r="J39" s="17">
        <v>78.900000000000006</v>
      </c>
      <c r="K39" s="28">
        <f t="shared" si="2"/>
        <v>71.517500000000013</v>
      </c>
      <c r="L39" s="7" t="s">
        <v>17</v>
      </c>
      <c r="M39" s="15"/>
    </row>
    <row r="40" spans="1:13" s="16" customFormat="1" ht="35.1" customHeight="1">
      <c r="A40" s="39"/>
      <c r="B40" s="55"/>
      <c r="C40" s="48"/>
      <c r="D40" s="48"/>
      <c r="E40" s="26">
        <v>59000011</v>
      </c>
      <c r="F40" s="26" t="s">
        <v>141</v>
      </c>
      <c r="G40" s="28" t="s">
        <v>142</v>
      </c>
      <c r="H40" s="28" t="s">
        <v>143</v>
      </c>
      <c r="I40" s="15">
        <f t="shared" si="0"/>
        <v>121.35</v>
      </c>
      <c r="J40" s="17">
        <v>76.8</v>
      </c>
      <c r="K40" s="28">
        <f t="shared" si="2"/>
        <v>68.737499999999997</v>
      </c>
      <c r="L40" s="7" t="s">
        <v>20</v>
      </c>
      <c r="M40" s="15"/>
    </row>
    <row r="41" spans="1:13" s="16" customFormat="1" ht="35.1" customHeight="1">
      <c r="A41" s="39"/>
      <c r="B41" s="55"/>
      <c r="C41" s="48"/>
      <c r="D41" s="47"/>
      <c r="E41" s="26">
        <v>59000011</v>
      </c>
      <c r="F41" s="26" t="s">
        <v>144</v>
      </c>
      <c r="G41" s="28" t="s">
        <v>145</v>
      </c>
      <c r="H41" s="28" t="s">
        <v>146</v>
      </c>
      <c r="I41" s="15">
        <f t="shared" si="0"/>
        <v>153.80000000000001</v>
      </c>
      <c r="J41" s="17" t="s">
        <v>147</v>
      </c>
      <c r="K41" s="28"/>
      <c r="L41" s="7" t="s">
        <v>20</v>
      </c>
      <c r="M41" s="15"/>
    </row>
    <row r="42" spans="1:13" s="16" customFormat="1" ht="35.1" customHeight="1">
      <c r="A42" s="39"/>
      <c r="B42" s="55"/>
      <c r="C42" s="48"/>
      <c r="D42" s="46" t="s">
        <v>148</v>
      </c>
      <c r="E42" s="26">
        <v>59000013</v>
      </c>
      <c r="F42" s="29" t="s">
        <v>151</v>
      </c>
      <c r="G42" s="28" t="s">
        <v>150</v>
      </c>
      <c r="H42" s="28" t="s">
        <v>150</v>
      </c>
      <c r="I42" s="15"/>
      <c r="J42" s="17">
        <v>74.08</v>
      </c>
      <c r="K42" s="28">
        <f t="shared" ref="K42:K51" si="3">J42</f>
        <v>74.08</v>
      </c>
      <c r="L42" s="7" t="s">
        <v>20</v>
      </c>
      <c r="M42" s="15"/>
    </row>
    <row r="43" spans="1:13" s="16" customFormat="1" ht="35.1" customHeight="1">
      <c r="A43" s="39"/>
      <c r="B43" s="55"/>
      <c r="C43" s="48"/>
      <c r="D43" s="47"/>
      <c r="E43" s="26">
        <v>59000013</v>
      </c>
      <c r="F43" s="29" t="s">
        <v>149</v>
      </c>
      <c r="G43" s="28" t="s">
        <v>150</v>
      </c>
      <c r="H43" s="28" t="s">
        <v>150</v>
      </c>
      <c r="I43" s="15"/>
      <c r="J43" s="17">
        <v>70.44</v>
      </c>
      <c r="K43" s="28">
        <f t="shared" si="3"/>
        <v>70.44</v>
      </c>
      <c r="L43" s="7" t="s">
        <v>20</v>
      </c>
      <c r="M43" s="15"/>
    </row>
    <row r="44" spans="1:13" s="16" customFormat="1" ht="35.1" customHeight="1">
      <c r="A44" s="39"/>
      <c r="B44" s="55"/>
      <c r="C44" s="48"/>
      <c r="D44" s="46" t="s">
        <v>152</v>
      </c>
      <c r="E44" s="26">
        <v>59000014</v>
      </c>
      <c r="F44" s="29" t="s">
        <v>153</v>
      </c>
      <c r="G44" s="28" t="s">
        <v>150</v>
      </c>
      <c r="H44" s="28" t="s">
        <v>150</v>
      </c>
      <c r="I44" s="15"/>
      <c r="J44" s="17">
        <v>83.38</v>
      </c>
      <c r="K44" s="28">
        <f t="shared" si="3"/>
        <v>83.38</v>
      </c>
      <c r="L44" s="7" t="s">
        <v>17</v>
      </c>
      <c r="M44" s="15"/>
    </row>
    <row r="45" spans="1:13" s="16" customFormat="1" ht="35.1" customHeight="1">
      <c r="A45" s="39"/>
      <c r="B45" s="55"/>
      <c r="C45" s="48"/>
      <c r="D45" s="48"/>
      <c r="E45" s="26">
        <v>59000014</v>
      </c>
      <c r="F45" s="29" t="s">
        <v>154</v>
      </c>
      <c r="G45" s="28" t="s">
        <v>150</v>
      </c>
      <c r="H45" s="28" t="s">
        <v>150</v>
      </c>
      <c r="I45" s="15"/>
      <c r="J45" s="17">
        <v>76.86</v>
      </c>
      <c r="K45" s="28">
        <f t="shared" si="3"/>
        <v>76.86</v>
      </c>
      <c r="L45" s="7" t="s">
        <v>20</v>
      </c>
      <c r="M45" s="15"/>
    </row>
    <row r="46" spans="1:13" s="16" customFormat="1" ht="35.1" customHeight="1">
      <c r="A46" s="39"/>
      <c r="B46" s="55"/>
      <c r="C46" s="48"/>
      <c r="D46" s="48"/>
      <c r="E46" s="26">
        <v>59000014</v>
      </c>
      <c r="F46" s="29" t="s">
        <v>156</v>
      </c>
      <c r="G46" s="28" t="s">
        <v>150</v>
      </c>
      <c r="H46" s="28" t="s">
        <v>150</v>
      </c>
      <c r="I46" s="15"/>
      <c r="J46" s="17">
        <v>76.8</v>
      </c>
      <c r="K46" s="28">
        <f t="shared" si="3"/>
        <v>76.8</v>
      </c>
      <c r="L46" s="7" t="s">
        <v>20</v>
      </c>
      <c r="M46" s="15"/>
    </row>
    <row r="47" spans="1:13" s="16" customFormat="1" ht="35.1" customHeight="1">
      <c r="A47" s="41"/>
      <c r="B47" s="55"/>
      <c r="C47" s="47"/>
      <c r="D47" s="47"/>
      <c r="E47" s="26">
        <v>59000014</v>
      </c>
      <c r="F47" s="29" t="s">
        <v>155</v>
      </c>
      <c r="G47" s="28" t="s">
        <v>150</v>
      </c>
      <c r="H47" s="28" t="s">
        <v>150</v>
      </c>
      <c r="I47" s="15"/>
      <c r="J47" s="17">
        <v>74.62</v>
      </c>
      <c r="K47" s="28">
        <f t="shared" si="3"/>
        <v>74.62</v>
      </c>
      <c r="L47" s="7" t="s">
        <v>20</v>
      </c>
      <c r="M47" s="15"/>
    </row>
    <row r="48" spans="1:13" s="16" customFormat="1" ht="35.1" customHeight="1">
      <c r="A48" s="38">
        <v>9</v>
      </c>
      <c r="B48" s="55"/>
      <c r="C48" s="46" t="s">
        <v>159</v>
      </c>
      <c r="D48" s="46" t="s">
        <v>157</v>
      </c>
      <c r="E48" s="26">
        <v>59000017</v>
      </c>
      <c r="F48" s="29" t="s">
        <v>158</v>
      </c>
      <c r="G48" s="28" t="s">
        <v>150</v>
      </c>
      <c r="H48" s="28" t="s">
        <v>150</v>
      </c>
      <c r="I48" s="15"/>
      <c r="J48" s="17">
        <v>84.3</v>
      </c>
      <c r="K48" s="28">
        <f t="shared" si="3"/>
        <v>84.3</v>
      </c>
      <c r="L48" s="7" t="s">
        <v>17</v>
      </c>
      <c r="M48" s="15"/>
    </row>
    <row r="49" spans="1:13" s="16" customFormat="1" ht="35.1" customHeight="1">
      <c r="A49" s="39"/>
      <c r="B49" s="55"/>
      <c r="C49" s="48"/>
      <c r="D49" s="48"/>
      <c r="E49" s="26">
        <v>59000017</v>
      </c>
      <c r="F49" s="29" t="s">
        <v>160</v>
      </c>
      <c r="G49" s="28" t="s">
        <v>150</v>
      </c>
      <c r="H49" s="28" t="s">
        <v>150</v>
      </c>
      <c r="I49" s="15"/>
      <c r="J49" s="17">
        <v>82.28</v>
      </c>
      <c r="K49" s="28">
        <f t="shared" si="3"/>
        <v>82.28</v>
      </c>
      <c r="L49" s="7" t="s">
        <v>17</v>
      </c>
      <c r="M49" s="15"/>
    </row>
    <row r="50" spans="1:13" s="16" customFormat="1" ht="35.1" customHeight="1">
      <c r="A50" s="39"/>
      <c r="B50" s="55"/>
      <c r="C50" s="48"/>
      <c r="D50" s="48"/>
      <c r="E50" s="26">
        <v>59000017</v>
      </c>
      <c r="F50" s="29" t="s">
        <v>161</v>
      </c>
      <c r="G50" s="28" t="s">
        <v>150</v>
      </c>
      <c r="H50" s="28" t="s">
        <v>150</v>
      </c>
      <c r="I50" s="15"/>
      <c r="J50" s="17">
        <v>81.3</v>
      </c>
      <c r="K50" s="28">
        <f t="shared" si="3"/>
        <v>81.3</v>
      </c>
      <c r="L50" s="7" t="s">
        <v>20</v>
      </c>
      <c r="M50" s="15"/>
    </row>
    <row r="51" spans="1:13" s="16" customFormat="1" ht="35.1" customHeight="1">
      <c r="A51" s="39"/>
      <c r="B51" s="55"/>
      <c r="C51" s="48"/>
      <c r="D51" s="48"/>
      <c r="E51" s="26">
        <v>59000017</v>
      </c>
      <c r="F51" s="29" t="s">
        <v>162</v>
      </c>
      <c r="G51" s="28" t="s">
        <v>150</v>
      </c>
      <c r="H51" s="28" t="s">
        <v>150</v>
      </c>
      <c r="I51" s="15"/>
      <c r="J51" s="17">
        <v>78.3</v>
      </c>
      <c r="K51" s="28">
        <f t="shared" si="3"/>
        <v>78.3</v>
      </c>
      <c r="L51" s="7" t="s">
        <v>20</v>
      </c>
      <c r="M51" s="15"/>
    </row>
    <row r="52" spans="1:13" s="16" customFormat="1" ht="35.1" customHeight="1">
      <c r="A52" s="39"/>
      <c r="B52" s="55"/>
      <c r="C52" s="48"/>
      <c r="D52" s="47"/>
      <c r="E52" s="26">
        <v>59000017</v>
      </c>
      <c r="F52" s="29" t="s">
        <v>163</v>
      </c>
      <c r="G52" s="28" t="s">
        <v>150</v>
      </c>
      <c r="H52" s="28" t="s">
        <v>150</v>
      </c>
      <c r="I52" s="15"/>
      <c r="J52" s="17" t="s">
        <v>147</v>
      </c>
      <c r="K52" s="28"/>
      <c r="L52" s="7" t="s">
        <v>20</v>
      </c>
      <c r="M52" s="15"/>
    </row>
    <row r="53" spans="1:13" s="16" customFormat="1" ht="35.1" customHeight="1">
      <c r="A53" s="39"/>
      <c r="B53" s="55"/>
      <c r="C53" s="48"/>
      <c r="D53" s="46" t="s">
        <v>164</v>
      </c>
      <c r="E53" s="26">
        <v>59000018</v>
      </c>
      <c r="F53" s="26" t="s">
        <v>165</v>
      </c>
      <c r="G53" s="28" t="s">
        <v>166</v>
      </c>
      <c r="H53" s="28" t="s">
        <v>167</v>
      </c>
      <c r="I53" s="15">
        <f t="shared" ref="I53:I84" si="4">G53+H53</f>
        <v>133.1</v>
      </c>
      <c r="J53" s="17">
        <v>81.400000000000006</v>
      </c>
      <c r="K53" s="28">
        <f t="shared" ref="K53:K69" si="5">(G53*0.5+H53*0.5)*0.5+J53*0.5</f>
        <v>73.974999999999994</v>
      </c>
      <c r="L53" s="7" t="s">
        <v>17</v>
      </c>
      <c r="M53" s="15"/>
    </row>
    <row r="54" spans="1:13" s="16" customFormat="1" ht="35.1" customHeight="1">
      <c r="A54" s="39"/>
      <c r="B54" s="55"/>
      <c r="C54" s="48"/>
      <c r="D54" s="47"/>
      <c r="E54" s="26">
        <v>59000018</v>
      </c>
      <c r="F54" s="26" t="s">
        <v>168</v>
      </c>
      <c r="G54" s="28" t="s">
        <v>169</v>
      </c>
      <c r="H54" s="28" t="s">
        <v>170</v>
      </c>
      <c r="I54" s="15">
        <f t="shared" si="4"/>
        <v>108.93</v>
      </c>
      <c r="J54" s="17">
        <v>58.8</v>
      </c>
      <c r="K54" s="28">
        <f t="shared" si="5"/>
        <v>56.6325</v>
      </c>
      <c r="L54" s="7" t="s">
        <v>20</v>
      </c>
      <c r="M54" s="15"/>
    </row>
    <row r="55" spans="1:13" s="16" customFormat="1" ht="35.1" customHeight="1">
      <c r="A55" s="39"/>
      <c r="B55" s="55"/>
      <c r="C55" s="48"/>
      <c r="D55" s="46" t="s">
        <v>171</v>
      </c>
      <c r="E55" s="26">
        <v>59000019</v>
      </c>
      <c r="F55" s="26" t="s">
        <v>172</v>
      </c>
      <c r="G55" s="28" t="s">
        <v>173</v>
      </c>
      <c r="H55" s="28" t="s">
        <v>174</v>
      </c>
      <c r="I55" s="15">
        <f t="shared" si="4"/>
        <v>122.11</v>
      </c>
      <c r="J55" s="17">
        <v>75.260000000000005</v>
      </c>
      <c r="K55" s="28">
        <f t="shared" si="5"/>
        <v>68.157499999999999</v>
      </c>
      <c r="L55" s="7" t="s">
        <v>17</v>
      </c>
      <c r="M55" s="15"/>
    </row>
    <row r="56" spans="1:13" s="16" customFormat="1" ht="35.1" customHeight="1">
      <c r="A56" s="39"/>
      <c r="B56" s="55"/>
      <c r="C56" s="48"/>
      <c r="D56" s="48"/>
      <c r="E56" s="26">
        <v>59000019</v>
      </c>
      <c r="F56" s="26" t="s">
        <v>175</v>
      </c>
      <c r="G56" s="28" t="s">
        <v>176</v>
      </c>
      <c r="H56" s="28" t="s">
        <v>177</v>
      </c>
      <c r="I56" s="15">
        <f t="shared" si="4"/>
        <v>106.28999999999999</v>
      </c>
      <c r="J56" s="17">
        <v>72.599999999999994</v>
      </c>
      <c r="K56" s="28">
        <f t="shared" si="5"/>
        <v>62.872499999999995</v>
      </c>
      <c r="L56" s="7" t="s">
        <v>20</v>
      </c>
      <c r="M56" s="15"/>
    </row>
    <row r="57" spans="1:13" s="16" customFormat="1" ht="35.1" customHeight="1">
      <c r="A57" s="39"/>
      <c r="B57" s="55"/>
      <c r="C57" s="48"/>
      <c r="D57" s="47"/>
      <c r="E57" s="26">
        <v>59000019</v>
      </c>
      <c r="F57" s="26" t="s">
        <v>178</v>
      </c>
      <c r="G57" s="28" t="s">
        <v>179</v>
      </c>
      <c r="H57" s="28" t="s">
        <v>180</v>
      </c>
      <c r="I57" s="15">
        <f t="shared" si="4"/>
        <v>102.43</v>
      </c>
      <c r="J57" s="17">
        <v>72.3</v>
      </c>
      <c r="K57" s="28">
        <f t="shared" si="5"/>
        <v>61.7575</v>
      </c>
      <c r="L57" s="7" t="s">
        <v>20</v>
      </c>
      <c r="M57" s="15"/>
    </row>
    <row r="58" spans="1:13" s="16" customFormat="1" ht="35.1" customHeight="1">
      <c r="A58" s="39"/>
      <c r="B58" s="55"/>
      <c r="C58" s="48"/>
      <c r="D58" s="46" t="s">
        <v>181</v>
      </c>
      <c r="E58" s="26">
        <v>59000020</v>
      </c>
      <c r="F58" s="26" t="s">
        <v>182</v>
      </c>
      <c r="G58" s="28" t="s">
        <v>183</v>
      </c>
      <c r="H58" s="28" t="s">
        <v>184</v>
      </c>
      <c r="I58" s="15">
        <f t="shared" si="4"/>
        <v>140.24</v>
      </c>
      <c r="J58" s="17">
        <v>85.1</v>
      </c>
      <c r="K58" s="28">
        <f t="shared" si="5"/>
        <v>77.61</v>
      </c>
      <c r="L58" s="7" t="s">
        <v>17</v>
      </c>
      <c r="M58" s="15"/>
    </row>
    <row r="59" spans="1:13" s="16" customFormat="1" ht="35.1" customHeight="1">
      <c r="A59" s="39"/>
      <c r="B59" s="55"/>
      <c r="C59" s="48"/>
      <c r="D59" s="48"/>
      <c r="E59" s="26">
        <v>59000020</v>
      </c>
      <c r="F59" s="26" t="s">
        <v>185</v>
      </c>
      <c r="G59" s="28" t="s">
        <v>51</v>
      </c>
      <c r="H59" s="28" t="s">
        <v>186</v>
      </c>
      <c r="I59" s="15">
        <f t="shared" si="4"/>
        <v>140.69999999999999</v>
      </c>
      <c r="J59" s="17">
        <v>80.5</v>
      </c>
      <c r="K59" s="28">
        <f t="shared" si="5"/>
        <v>75.424999999999997</v>
      </c>
      <c r="L59" s="7" t="s">
        <v>20</v>
      </c>
      <c r="M59" s="15"/>
    </row>
    <row r="60" spans="1:13" s="16" customFormat="1" ht="35.1" customHeight="1">
      <c r="A60" s="41"/>
      <c r="B60" s="55"/>
      <c r="C60" s="47"/>
      <c r="D60" s="47"/>
      <c r="E60" s="26">
        <v>59000020</v>
      </c>
      <c r="F60" s="26" t="s">
        <v>187</v>
      </c>
      <c r="G60" s="28" t="s">
        <v>188</v>
      </c>
      <c r="H60" s="28" t="s">
        <v>189</v>
      </c>
      <c r="I60" s="15">
        <f t="shared" si="4"/>
        <v>142.62</v>
      </c>
      <c r="J60" s="17">
        <v>75.900000000000006</v>
      </c>
      <c r="K60" s="28">
        <f t="shared" si="5"/>
        <v>73.605000000000004</v>
      </c>
      <c r="L60" s="7" t="s">
        <v>20</v>
      </c>
      <c r="M60" s="15"/>
    </row>
    <row r="61" spans="1:13" s="16" customFormat="1" ht="35.1" customHeight="1">
      <c r="A61" s="38">
        <v>10</v>
      </c>
      <c r="B61" s="55"/>
      <c r="C61" s="46" t="s">
        <v>190</v>
      </c>
      <c r="D61" s="46" t="s">
        <v>191</v>
      </c>
      <c r="E61" s="26">
        <v>59000021</v>
      </c>
      <c r="F61" s="26" t="s">
        <v>192</v>
      </c>
      <c r="G61" s="28" t="s">
        <v>193</v>
      </c>
      <c r="H61" s="28" t="s">
        <v>194</v>
      </c>
      <c r="I61" s="15">
        <f t="shared" si="4"/>
        <v>147.96</v>
      </c>
      <c r="J61" s="17">
        <v>81.2</v>
      </c>
      <c r="K61" s="28">
        <f t="shared" si="5"/>
        <v>77.59</v>
      </c>
      <c r="L61" s="7" t="s">
        <v>17</v>
      </c>
      <c r="M61" s="15"/>
    </row>
    <row r="62" spans="1:13" s="16" customFormat="1" ht="35.1" customHeight="1">
      <c r="A62" s="39"/>
      <c r="B62" s="55"/>
      <c r="C62" s="48"/>
      <c r="D62" s="48"/>
      <c r="E62" s="26">
        <v>59000021</v>
      </c>
      <c r="F62" s="26" t="s">
        <v>195</v>
      </c>
      <c r="G62" s="28" t="s">
        <v>196</v>
      </c>
      <c r="H62" s="28" t="s">
        <v>197</v>
      </c>
      <c r="I62" s="15">
        <f t="shared" si="4"/>
        <v>141.13999999999999</v>
      </c>
      <c r="J62" s="17">
        <v>84</v>
      </c>
      <c r="K62" s="28">
        <f t="shared" si="5"/>
        <v>77.284999999999997</v>
      </c>
      <c r="L62" s="7" t="s">
        <v>17</v>
      </c>
      <c r="M62" s="15"/>
    </row>
    <row r="63" spans="1:13" s="16" customFormat="1" ht="35.1" customHeight="1">
      <c r="A63" s="39"/>
      <c r="B63" s="55"/>
      <c r="C63" s="48"/>
      <c r="D63" s="48"/>
      <c r="E63" s="26">
        <v>59000021</v>
      </c>
      <c r="F63" s="26" t="s">
        <v>198</v>
      </c>
      <c r="G63" s="28" t="s">
        <v>199</v>
      </c>
      <c r="H63" s="28" t="s">
        <v>200</v>
      </c>
      <c r="I63" s="15">
        <f t="shared" si="4"/>
        <v>146.19</v>
      </c>
      <c r="J63" s="17">
        <v>80.099999999999994</v>
      </c>
      <c r="K63" s="28">
        <f t="shared" si="5"/>
        <v>76.597499999999997</v>
      </c>
      <c r="L63" s="7" t="s">
        <v>17</v>
      </c>
      <c r="M63" s="15"/>
    </row>
    <row r="64" spans="1:13" s="16" customFormat="1" ht="35.1" customHeight="1">
      <c r="A64" s="39"/>
      <c r="B64" s="55"/>
      <c r="C64" s="48"/>
      <c r="D64" s="48"/>
      <c r="E64" s="26">
        <v>59000021</v>
      </c>
      <c r="F64" s="27" t="s">
        <v>201</v>
      </c>
      <c r="G64" s="28" t="s">
        <v>202</v>
      </c>
      <c r="H64" s="28" t="s">
        <v>203</v>
      </c>
      <c r="I64" s="15">
        <f t="shared" si="4"/>
        <v>135.41</v>
      </c>
      <c r="J64" s="17">
        <v>82.6</v>
      </c>
      <c r="K64" s="28">
        <f t="shared" si="5"/>
        <v>75.152500000000003</v>
      </c>
      <c r="L64" s="7" t="s">
        <v>17</v>
      </c>
      <c r="M64" s="15"/>
    </row>
    <row r="65" spans="1:13" s="16" customFormat="1" ht="35.1" customHeight="1">
      <c r="A65" s="39"/>
      <c r="B65" s="55"/>
      <c r="C65" s="48"/>
      <c r="D65" s="48"/>
      <c r="E65" s="26">
        <v>59000021</v>
      </c>
      <c r="F65" s="26" t="s">
        <v>204</v>
      </c>
      <c r="G65" s="28" t="s">
        <v>205</v>
      </c>
      <c r="H65" s="28" t="s">
        <v>206</v>
      </c>
      <c r="I65" s="15">
        <f t="shared" si="4"/>
        <v>141.79</v>
      </c>
      <c r="J65" s="17">
        <v>76.8</v>
      </c>
      <c r="K65" s="28">
        <f t="shared" si="5"/>
        <v>73.847499999999997</v>
      </c>
      <c r="L65" s="7" t="s">
        <v>20</v>
      </c>
      <c r="M65" s="15"/>
    </row>
    <row r="66" spans="1:13" s="16" customFormat="1" ht="35.1" customHeight="1">
      <c r="A66" s="39"/>
      <c r="B66" s="55"/>
      <c r="C66" s="48"/>
      <c r="D66" s="48"/>
      <c r="E66" s="26">
        <v>59000021</v>
      </c>
      <c r="F66" s="26" t="s">
        <v>207</v>
      </c>
      <c r="G66" s="28" t="s">
        <v>208</v>
      </c>
      <c r="H66" s="28" t="s">
        <v>209</v>
      </c>
      <c r="I66" s="15">
        <f t="shared" si="4"/>
        <v>140.38</v>
      </c>
      <c r="J66" s="17">
        <v>76.099999999999994</v>
      </c>
      <c r="K66" s="28">
        <f t="shared" si="5"/>
        <v>73.144999999999996</v>
      </c>
      <c r="L66" s="7" t="s">
        <v>20</v>
      </c>
      <c r="M66" s="15"/>
    </row>
    <row r="67" spans="1:13" s="16" customFormat="1" ht="35.1" customHeight="1">
      <c r="A67" s="39"/>
      <c r="B67" s="55"/>
      <c r="C67" s="48"/>
      <c r="D67" s="48"/>
      <c r="E67" s="26">
        <v>59000021</v>
      </c>
      <c r="F67" s="26" t="s">
        <v>210</v>
      </c>
      <c r="G67" s="28" t="s">
        <v>211</v>
      </c>
      <c r="H67" s="28" t="s">
        <v>212</v>
      </c>
      <c r="I67" s="15">
        <f t="shared" si="4"/>
        <v>137.69</v>
      </c>
      <c r="J67" s="17">
        <v>75.2</v>
      </c>
      <c r="K67" s="28">
        <f t="shared" si="5"/>
        <v>72.022500000000008</v>
      </c>
      <c r="L67" s="7" t="s">
        <v>20</v>
      </c>
      <c r="M67" s="15"/>
    </row>
    <row r="68" spans="1:13" s="16" customFormat="1" ht="35.1" customHeight="1">
      <c r="A68" s="39"/>
      <c r="B68" s="55"/>
      <c r="C68" s="48"/>
      <c r="D68" s="48"/>
      <c r="E68" s="26">
        <v>59000021</v>
      </c>
      <c r="F68" s="26" t="s">
        <v>213</v>
      </c>
      <c r="G68" s="28" t="s">
        <v>214</v>
      </c>
      <c r="H68" s="28" t="s">
        <v>215</v>
      </c>
      <c r="I68" s="15">
        <f t="shared" si="4"/>
        <v>142.46</v>
      </c>
      <c r="J68" s="17">
        <v>72</v>
      </c>
      <c r="K68" s="28">
        <f t="shared" si="5"/>
        <v>71.615000000000009</v>
      </c>
      <c r="L68" s="7" t="s">
        <v>20</v>
      </c>
      <c r="M68" s="15"/>
    </row>
    <row r="69" spans="1:13" s="16" customFormat="1" ht="35.1" customHeight="1">
      <c r="A69" s="39"/>
      <c r="B69" s="55"/>
      <c r="C69" s="48"/>
      <c r="D69" s="48"/>
      <c r="E69" s="26">
        <v>59000021</v>
      </c>
      <c r="F69" s="27" t="s">
        <v>216</v>
      </c>
      <c r="G69" s="28" t="s">
        <v>217</v>
      </c>
      <c r="H69" s="28" t="s">
        <v>218</v>
      </c>
      <c r="I69" s="15">
        <f t="shared" si="4"/>
        <v>135.07999999999998</v>
      </c>
      <c r="J69" s="17">
        <v>74.5</v>
      </c>
      <c r="K69" s="28">
        <f t="shared" si="5"/>
        <v>71.02</v>
      </c>
      <c r="L69" s="7" t="s">
        <v>20</v>
      </c>
      <c r="M69" s="15"/>
    </row>
    <row r="70" spans="1:13" s="16" customFormat="1" ht="35.1" customHeight="1">
      <c r="A70" s="39"/>
      <c r="B70" s="55"/>
      <c r="C70" s="48"/>
      <c r="D70" s="48"/>
      <c r="E70" s="26">
        <v>59000021</v>
      </c>
      <c r="F70" s="26" t="s">
        <v>219</v>
      </c>
      <c r="G70" s="28" t="s">
        <v>220</v>
      </c>
      <c r="H70" s="28" t="s">
        <v>221</v>
      </c>
      <c r="I70" s="15">
        <f t="shared" si="4"/>
        <v>142.34</v>
      </c>
      <c r="J70" s="17" t="s">
        <v>147</v>
      </c>
      <c r="K70" s="28"/>
      <c r="L70" s="7" t="s">
        <v>20</v>
      </c>
      <c r="M70" s="15"/>
    </row>
    <row r="71" spans="1:13" s="16" customFormat="1" ht="35.1" customHeight="1">
      <c r="A71" s="39"/>
      <c r="B71" s="55"/>
      <c r="C71" s="48"/>
      <c r="D71" s="48"/>
      <c r="E71" s="26">
        <v>59000021</v>
      </c>
      <c r="F71" s="26" t="s">
        <v>222</v>
      </c>
      <c r="G71" s="28" t="s">
        <v>223</v>
      </c>
      <c r="H71" s="28" t="s">
        <v>224</v>
      </c>
      <c r="I71" s="15">
        <f t="shared" si="4"/>
        <v>141.09</v>
      </c>
      <c r="J71" s="17" t="s">
        <v>147</v>
      </c>
      <c r="K71" s="28"/>
      <c r="L71" s="7" t="s">
        <v>20</v>
      </c>
      <c r="M71" s="15"/>
    </row>
    <row r="72" spans="1:13" s="16" customFormat="1" ht="35.1" customHeight="1">
      <c r="A72" s="39"/>
      <c r="B72" s="55"/>
      <c r="C72" s="48"/>
      <c r="D72" s="47"/>
      <c r="E72" s="26">
        <v>59000021</v>
      </c>
      <c r="F72" s="27" t="s">
        <v>225</v>
      </c>
      <c r="G72" s="28" t="s">
        <v>226</v>
      </c>
      <c r="H72" s="28" t="s">
        <v>227</v>
      </c>
      <c r="I72" s="15">
        <f t="shared" si="4"/>
        <v>136.26999999999998</v>
      </c>
      <c r="J72" s="17" t="s">
        <v>147</v>
      </c>
      <c r="K72" s="28"/>
      <c r="L72" s="7" t="s">
        <v>20</v>
      </c>
      <c r="M72" s="15"/>
    </row>
    <row r="73" spans="1:13" s="16" customFormat="1" ht="35.1" customHeight="1">
      <c r="A73" s="39"/>
      <c r="B73" s="55"/>
      <c r="C73" s="48"/>
      <c r="D73" s="46" t="s">
        <v>148</v>
      </c>
      <c r="E73" s="26">
        <v>59000022</v>
      </c>
      <c r="F73" s="26" t="s">
        <v>228</v>
      </c>
      <c r="G73" s="28" t="s">
        <v>229</v>
      </c>
      <c r="H73" s="28" t="s">
        <v>230</v>
      </c>
      <c r="I73" s="15">
        <f t="shared" si="4"/>
        <v>145.37</v>
      </c>
      <c r="J73" s="17">
        <v>80.8</v>
      </c>
      <c r="K73" s="28">
        <f t="shared" ref="K73:K81" si="6">(G73*0.5+H73*0.5)*0.5+J73*0.5</f>
        <v>76.742500000000007</v>
      </c>
      <c r="L73" s="7" t="s">
        <v>17</v>
      </c>
      <c r="M73" s="15"/>
    </row>
    <row r="74" spans="1:13" s="16" customFormat="1" ht="35.1" customHeight="1">
      <c r="A74" s="39"/>
      <c r="B74" s="55"/>
      <c r="C74" s="48"/>
      <c r="D74" s="48"/>
      <c r="E74" s="26">
        <v>59000022</v>
      </c>
      <c r="F74" s="26" t="s">
        <v>231</v>
      </c>
      <c r="G74" s="28" t="s">
        <v>232</v>
      </c>
      <c r="H74" s="28" t="s">
        <v>233</v>
      </c>
      <c r="I74" s="15">
        <f t="shared" si="4"/>
        <v>152.07999999999998</v>
      </c>
      <c r="J74" s="17">
        <v>75.900000000000006</v>
      </c>
      <c r="K74" s="28">
        <f t="shared" si="6"/>
        <v>75.97</v>
      </c>
      <c r="L74" s="7" t="s">
        <v>17</v>
      </c>
      <c r="M74" s="15"/>
    </row>
    <row r="75" spans="1:13" s="16" customFormat="1" ht="35.1" customHeight="1">
      <c r="A75" s="39"/>
      <c r="B75" s="55"/>
      <c r="C75" s="48"/>
      <c r="D75" s="48"/>
      <c r="E75" s="26">
        <v>59000022</v>
      </c>
      <c r="F75" s="26" t="s">
        <v>234</v>
      </c>
      <c r="G75" s="28" t="s">
        <v>235</v>
      </c>
      <c r="H75" s="28" t="s">
        <v>236</v>
      </c>
      <c r="I75" s="15">
        <f t="shared" si="4"/>
        <v>147.22</v>
      </c>
      <c r="J75" s="17">
        <v>76.400000000000006</v>
      </c>
      <c r="K75" s="28">
        <f t="shared" si="6"/>
        <v>75.004999999999995</v>
      </c>
      <c r="L75" s="7" t="s">
        <v>17</v>
      </c>
      <c r="M75" s="15"/>
    </row>
    <row r="76" spans="1:13" s="16" customFormat="1" ht="35.1" customHeight="1">
      <c r="A76" s="39"/>
      <c r="B76" s="55"/>
      <c r="C76" s="48"/>
      <c r="D76" s="48"/>
      <c r="E76" s="26">
        <v>59000022</v>
      </c>
      <c r="F76" s="27" t="s">
        <v>237</v>
      </c>
      <c r="G76" s="28" t="s">
        <v>238</v>
      </c>
      <c r="H76" s="28" t="s">
        <v>239</v>
      </c>
      <c r="I76" s="15">
        <f t="shared" si="4"/>
        <v>143.07999999999998</v>
      </c>
      <c r="J76" s="17">
        <v>78.400000000000006</v>
      </c>
      <c r="K76" s="28">
        <f t="shared" si="6"/>
        <v>74.97</v>
      </c>
      <c r="L76" s="7" t="s">
        <v>17</v>
      </c>
      <c r="M76" s="15"/>
    </row>
    <row r="77" spans="1:13" s="16" customFormat="1" ht="35.1" customHeight="1">
      <c r="A77" s="39"/>
      <c r="B77" s="55"/>
      <c r="C77" s="48"/>
      <c r="D77" s="48"/>
      <c r="E77" s="26">
        <v>59000022</v>
      </c>
      <c r="F77" s="26" t="s">
        <v>240</v>
      </c>
      <c r="G77" s="28" t="s">
        <v>241</v>
      </c>
      <c r="H77" s="28" t="s">
        <v>242</v>
      </c>
      <c r="I77" s="15">
        <f t="shared" si="4"/>
        <v>145.32</v>
      </c>
      <c r="J77" s="17">
        <v>75.599999999999994</v>
      </c>
      <c r="K77" s="28">
        <f t="shared" si="6"/>
        <v>74.13</v>
      </c>
      <c r="L77" s="7" t="s">
        <v>20</v>
      </c>
      <c r="M77" s="15"/>
    </row>
    <row r="78" spans="1:13" s="16" customFormat="1" ht="35.1" customHeight="1">
      <c r="A78" s="39"/>
      <c r="B78" s="55"/>
      <c r="C78" s="48"/>
      <c r="D78" s="48"/>
      <c r="E78" s="26">
        <v>59000022</v>
      </c>
      <c r="F78" s="26" t="s">
        <v>243</v>
      </c>
      <c r="G78" s="28" t="s">
        <v>244</v>
      </c>
      <c r="H78" s="28" t="s">
        <v>245</v>
      </c>
      <c r="I78" s="15">
        <f t="shared" si="4"/>
        <v>147.23000000000002</v>
      </c>
      <c r="J78" s="17">
        <v>74.5</v>
      </c>
      <c r="K78" s="28">
        <f t="shared" si="6"/>
        <v>74.057500000000005</v>
      </c>
      <c r="L78" s="7" t="s">
        <v>20</v>
      </c>
      <c r="M78" s="15"/>
    </row>
    <row r="79" spans="1:13" s="16" customFormat="1" ht="35.1" customHeight="1">
      <c r="A79" s="39"/>
      <c r="B79" s="55"/>
      <c r="C79" s="48"/>
      <c r="D79" s="48"/>
      <c r="E79" s="26">
        <v>59000022</v>
      </c>
      <c r="F79" s="26" t="s">
        <v>246</v>
      </c>
      <c r="G79" s="28" t="s">
        <v>75</v>
      </c>
      <c r="H79" s="28" t="s">
        <v>247</v>
      </c>
      <c r="I79" s="15">
        <f t="shared" si="4"/>
        <v>144.6</v>
      </c>
      <c r="J79" s="17">
        <v>75.3</v>
      </c>
      <c r="K79" s="28">
        <f t="shared" si="6"/>
        <v>73.8</v>
      </c>
      <c r="L79" s="7" t="s">
        <v>20</v>
      </c>
      <c r="M79" s="15"/>
    </row>
    <row r="80" spans="1:13" s="16" customFormat="1" ht="35.1" customHeight="1">
      <c r="A80" s="39"/>
      <c r="B80" s="55"/>
      <c r="C80" s="48"/>
      <c r="D80" s="48"/>
      <c r="E80" s="26">
        <v>59000022</v>
      </c>
      <c r="F80" s="26" t="s">
        <v>248</v>
      </c>
      <c r="G80" s="28" t="s">
        <v>51</v>
      </c>
      <c r="H80" s="28" t="s">
        <v>249</v>
      </c>
      <c r="I80" s="15">
        <f t="shared" si="4"/>
        <v>146.56</v>
      </c>
      <c r="J80" s="17">
        <v>73.900000000000006</v>
      </c>
      <c r="K80" s="28">
        <f t="shared" si="6"/>
        <v>73.59</v>
      </c>
      <c r="L80" s="7" t="s">
        <v>20</v>
      </c>
      <c r="M80" s="15"/>
    </row>
    <row r="81" spans="1:13" s="16" customFormat="1" ht="35.1" customHeight="1">
      <c r="A81" s="39"/>
      <c r="B81" s="55"/>
      <c r="C81" s="48"/>
      <c r="D81" s="48"/>
      <c r="E81" s="26">
        <v>59000022</v>
      </c>
      <c r="F81" s="27" t="s">
        <v>250</v>
      </c>
      <c r="G81" s="28" t="s">
        <v>251</v>
      </c>
      <c r="H81" s="28" t="s">
        <v>252</v>
      </c>
      <c r="I81" s="15">
        <f t="shared" si="4"/>
        <v>142.96</v>
      </c>
      <c r="J81" s="17">
        <v>71.400000000000006</v>
      </c>
      <c r="K81" s="28">
        <f t="shared" si="6"/>
        <v>71.44</v>
      </c>
      <c r="L81" s="7" t="s">
        <v>20</v>
      </c>
      <c r="M81" s="15"/>
    </row>
    <row r="82" spans="1:13" s="16" customFormat="1" ht="35.1" customHeight="1">
      <c r="A82" s="39"/>
      <c r="B82" s="55"/>
      <c r="C82" s="48"/>
      <c r="D82" s="48"/>
      <c r="E82" s="26">
        <v>59000022</v>
      </c>
      <c r="F82" s="26" t="s">
        <v>253</v>
      </c>
      <c r="G82" s="28" t="s">
        <v>254</v>
      </c>
      <c r="H82" s="28" t="s">
        <v>255</v>
      </c>
      <c r="I82" s="15">
        <f t="shared" si="4"/>
        <v>149.63</v>
      </c>
      <c r="J82" s="17" t="s">
        <v>147</v>
      </c>
      <c r="K82" s="28"/>
      <c r="L82" s="7" t="s">
        <v>20</v>
      </c>
      <c r="M82" s="15"/>
    </row>
    <row r="83" spans="1:13" s="16" customFormat="1" ht="35.1" customHeight="1">
      <c r="A83" s="39"/>
      <c r="B83" s="55"/>
      <c r="C83" s="48"/>
      <c r="D83" s="48"/>
      <c r="E83" s="26">
        <v>59000022</v>
      </c>
      <c r="F83" s="26" t="s">
        <v>256</v>
      </c>
      <c r="G83" s="28" t="s">
        <v>257</v>
      </c>
      <c r="H83" s="28" t="s">
        <v>258</v>
      </c>
      <c r="I83" s="15">
        <f t="shared" si="4"/>
        <v>149.26</v>
      </c>
      <c r="J83" s="17" t="s">
        <v>147</v>
      </c>
      <c r="K83" s="28"/>
      <c r="L83" s="7" t="s">
        <v>20</v>
      </c>
      <c r="M83" s="15"/>
    </row>
    <row r="84" spans="1:13" s="16" customFormat="1" ht="35.1" customHeight="1">
      <c r="A84" s="39"/>
      <c r="B84" s="55"/>
      <c r="C84" s="48"/>
      <c r="D84" s="47"/>
      <c r="E84" s="26">
        <v>59000022</v>
      </c>
      <c r="F84" s="26" t="s">
        <v>259</v>
      </c>
      <c r="G84" s="28" t="s">
        <v>45</v>
      </c>
      <c r="H84" s="28" t="s">
        <v>260</v>
      </c>
      <c r="I84" s="15">
        <f t="shared" si="4"/>
        <v>147.87</v>
      </c>
      <c r="J84" s="17" t="s">
        <v>147</v>
      </c>
      <c r="K84" s="28"/>
      <c r="L84" s="7" t="s">
        <v>20</v>
      </c>
      <c r="M84" s="15"/>
    </row>
    <row r="85" spans="1:13" s="16" customFormat="1" ht="35.1" customHeight="1">
      <c r="A85" s="39"/>
      <c r="B85" s="55"/>
      <c r="C85" s="48"/>
      <c r="D85" s="46" t="s">
        <v>152</v>
      </c>
      <c r="E85" s="26">
        <v>59000023</v>
      </c>
      <c r="F85" s="26" t="s">
        <v>261</v>
      </c>
      <c r="G85" s="28" t="s">
        <v>262</v>
      </c>
      <c r="H85" s="28" t="s">
        <v>263</v>
      </c>
      <c r="I85" s="15">
        <f t="shared" ref="I85:I116" si="7">G85+H85</f>
        <v>148.13</v>
      </c>
      <c r="J85" s="17">
        <v>83.22</v>
      </c>
      <c r="K85" s="28">
        <f t="shared" ref="K85:K106" si="8">(G85*0.5+H85*0.5)*0.5+J85*0.5</f>
        <v>78.642499999999998</v>
      </c>
      <c r="L85" s="7" t="s">
        <v>17</v>
      </c>
      <c r="M85" s="15"/>
    </row>
    <row r="86" spans="1:13" s="16" customFormat="1" ht="35.1" customHeight="1">
      <c r="A86" s="39"/>
      <c r="B86" s="55"/>
      <c r="C86" s="48"/>
      <c r="D86" s="48"/>
      <c r="E86" s="26">
        <v>59000023</v>
      </c>
      <c r="F86" s="26" t="s">
        <v>264</v>
      </c>
      <c r="G86" s="28" t="s">
        <v>265</v>
      </c>
      <c r="H86" s="28" t="s">
        <v>266</v>
      </c>
      <c r="I86" s="15">
        <f t="shared" si="7"/>
        <v>131.75</v>
      </c>
      <c r="J86" s="17">
        <v>84.52</v>
      </c>
      <c r="K86" s="28">
        <f t="shared" si="8"/>
        <v>75.197499999999991</v>
      </c>
      <c r="L86" s="7" t="s">
        <v>20</v>
      </c>
      <c r="M86" s="15"/>
    </row>
    <row r="87" spans="1:13" s="16" customFormat="1" ht="35.1" customHeight="1">
      <c r="A87" s="41"/>
      <c r="B87" s="55"/>
      <c r="C87" s="47"/>
      <c r="D87" s="47"/>
      <c r="E87" s="26">
        <v>59000023</v>
      </c>
      <c r="F87" s="27" t="s">
        <v>267</v>
      </c>
      <c r="G87" s="28" t="s">
        <v>268</v>
      </c>
      <c r="H87" s="28" t="s">
        <v>269</v>
      </c>
      <c r="I87" s="15">
        <f t="shared" si="7"/>
        <v>125.63</v>
      </c>
      <c r="J87" s="17">
        <v>75.98</v>
      </c>
      <c r="K87" s="28">
        <f t="shared" si="8"/>
        <v>69.397500000000008</v>
      </c>
      <c r="L87" s="7" t="s">
        <v>20</v>
      </c>
      <c r="M87" s="15"/>
    </row>
    <row r="88" spans="1:13" s="16" customFormat="1" ht="35.1" customHeight="1">
      <c r="A88" s="38">
        <v>11</v>
      </c>
      <c r="B88" s="55"/>
      <c r="C88" s="46" t="s">
        <v>270</v>
      </c>
      <c r="D88" s="46" t="s">
        <v>271</v>
      </c>
      <c r="E88" s="26">
        <v>59000024</v>
      </c>
      <c r="F88" s="29" t="s">
        <v>272</v>
      </c>
      <c r="G88" s="28">
        <v>67.2</v>
      </c>
      <c r="H88" s="28">
        <v>80.08</v>
      </c>
      <c r="I88" s="15">
        <f t="shared" si="7"/>
        <v>147.28</v>
      </c>
      <c r="J88" s="17">
        <v>85.08</v>
      </c>
      <c r="K88" s="28">
        <f t="shared" si="8"/>
        <v>79.36</v>
      </c>
      <c r="L88" s="7" t="s">
        <v>17</v>
      </c>
      <c r="M88" s="15"/>
    </row>
    <row r="89" spans="1:13" s="16" customFormat="1" ht="35.1" customHeight="1">
      <c r="A89" s="39"/>
      <c r="B89" s="55"/>
      <c r="C89" s="48"/>
      <c r="D89" s="48"/>
      <c r="E89" s="26">
        <v>59000024</v>
      </c>
      <c r="F89" s="29" t="s">
        <v>273</v>
      </c>
      <c r="G89" s="28">
        <v>58</v>
      </c>
      <c r="H89" s="28" t="s">
        <v>274</v>
      </c>
      <c r="I89" s="15">
        <f t="shared" si="7"/>
        <v>133.32</v>
      </c>
      <c r="J89" s="17">
        <v>80.400000000000006</v>
      </c>
      <c r="K89" s="28">
        <f t="shared" si="8"/>
        <v>73.53</v>
      </c>
      <c r="L89" s="7" t="s">
        <v>20</v>
      </c>
      <c r="M89" s="15"/>
    </row>
    <row r="90" spans="1:13" s="16" customFormat="1" ht="35.1" customHeight="1">
      <c r="A90" s="41"/>
      <c r="B90" s="55"/>
      <c r="C90" s="47"/>
      <c r="D90" s="47"/>
      <c r="E90" s="26">
        <v>59000024</v>
      </c>
      <c r="F90" s="26" t="s">
        <v>275</v>
      </c>
      <c r="G90" s="28">
        <v>55.45</v>
      </c>
      <c r="H90" s="28">
        <v>80.7</v>
      </c>
      <c r="I90" s="15">
        <f t="shared" si="7"/>
        <v>136.15</v>
      </c>
      <c r="J90" s="17">
        <v>74.8</v>
      </c>
      <c r="K90" s="28">
        <f t="shared" si="8"/>
        <v>71.4375</v>
      </c>
      <c r="L90" s="7" t="s">
        <v>20</v>
      </c>
      <c r="M90" s="15"/>
    </row>
    <row r="91" spans="1:13" s="16" customFormat="1" ht="35.1" customHeight="1">
      <c r="A91" s="38">
        <v>12</v>
      </c>
      <c r="B91" s="55"/>
      <c r="C91" s="46" t="s">
        <v>276</v>
      </c>
      <c r="D91" s="46" t="s">
        <v>109</v>
      </c>
      <c r="E91" s="26">
        <v>59000027</v>
      </c>
      <c r="F91" s="29" t="s">
        <v>277</v>
      </c>
      <c r="G91" s="28">
        <v>60.65</v>
      </c>
      <c r="H91" s="28">
        <v>82.58</v>
      </c>
      <c r="I91" s="15">
        <f t="shared" si="7"/>
        <v>143.22999999999999</v>
      </c>
      <c r="J91" s="17">
        <v>86.1</v>
      </c>
      <c r="K91" s="28">
        <f t="shared" si="8"/>
        <v>78.857499999999987</v>
      </c>
      <c r="L91" s="7" t="s">
        <v>17</v>
      </c>
      <c r="M91" s="15"/>
    </row>
    <row r="92" spans="1:13" s="16" customFormat="1" ht="35.1" customHeight="1">
      <c r="A92" s="39"/>
      <c r="B92" s="55"/>
      <c r="C92" s="48"/>
      <c r="D92" s="48"/>
      <c r="E92" s="26">
        <v>59000027</v>
      </c>
      <c r="F92" s="29" t="s">
        <v>278</v>
      </c>
      <c r="G92" s="28">
        <v>68</v>
      </c>
      <c r="H92" s="28">
        <v>77.12</v>
      </c>
      <c r="I92" s="15">
        <f t="shared" si="7"/>
        <v>145.12</v>
      </c>
      <c r="J92" s="17">
        <v>78.66</v>
      </c>
      <c r="K92" s="28">
        <f t="shared" si="8"/>
        <v>75.61</v>
      </c>
      <c r="L92" s="7" t="s">
        <v>17</v>
      </c>
      <c r="M92" s="15"/>
    </row>
    <row r="93" spans="1:13" s="16" customFormat="1" ht="35.1" customHeight="1">
      <c r="A93" s="39"/>
      <c r="B93" s="55"/>
      <c r="C93" s="48"/>
      <c r="D93" s="48"/>
      <c r="E93" s="26">
        <v>59000027</v>
      </c>
      <c r="F93" s="29" t="s">
        <v>279</v>
      </c>
      <c r="G93" s="28">
        <v>67.45</v>
      </c>
      <c r="H93" s="28">
        <v>59.28</v>
      </c>
      <c r="I93" s="15">
        <f t="shared" si="7"/>
        <v>126.73</v>
      </c>
      <c r="J93" s="17">
        <v>79.22</v>
      </c>
      <c r="K93" s="28">
        <f t="shared" si="8"/>
        <v>71.292500000000004</v>
      </c>
      <c r="L93" s="7" t="s">
        <v>20</v>
      </c>
      <c r="M93" s="15"/>
    </row>
    <row r="94" spans="1:13" s="16" customFormat="1" ht="35.1" customHeight="1">
      <c r="A94" s="39"/>
      <c r="B94" s="55"/>
      <c r="C94" s="48"/>
      <c r="D94" s="48"/>
      <c r="E94" s="26">
        <v>59000027</v>
      </c>
      <c r="F94" s="29" t="s">
        <v>281</v>
      </c>
      <c r="G94" s="28">
        <v>70.75</v>
      </c>
      <c r="H94" s="28">
        <v>66.44</v>
      </c>
      <c r="I94" s="15">
        <f t="shared" si="7"/>
        <v>137.19</v>
      </c>
      <c r="J94" s="17">
        <v>73.94</v>
      </c>
      <c r="K94" s="28">
        <f t="shared" si="8"/>
        <v>71.267499999999998</v>
      </c>
      <c r="L94" s="7" t="s">
        <v>20</v>
      </c>
      <c r="M94" s="15"/>
    </row>
    <row r="95" spans="1:13" s="16" customFormat="1" ht="35.1" customHeight="1">
      <c r="A95" s="39"/>
      <c r="B95" s="55"/>
      <c r="C95" s="48"/>
      <c r="D95" s="48"/>
      <c r="E95" s="26">
        <v>59000027</v>
      </c>
      <c r="F95" s="29" t="s">
        <v>280</v>
      </c>
      <c r="G95" s="28">
        <v>66.75</v>
      </c>
      <c r="H95" s="28">
        <v>62.14</v>
      </c>
      <c r="I95" s="15">
        <f t="shared" si="7"/>
        <v>128.88999999999999</v>
      </c>
      <c r="J95" s="17">
        <v>76.900000000000006</v>
      </c>
      <c r="K95" s="28">
        <f t="shared" si="8"/>
        <v>70.672499999999999</v>
      </c>
      <c r="L95" s="7" t="s">
        <v>20</v>
      </c>
      <c r="M95" s="15"/>
    </row>
    <row r="96" spans="1:13" s="16" customFormat="1" ht="35.1" customHeight="1">
      <c r="A96" s="41"/>
      <c r="B96" s="55"/>
      <c r="C96" s="47"/>
      <c r="D96" s="47"/>
      <c r="E96" s="26">
        <v>59000027</v>
      </c>
      <c r="F96" s="29" t="s">
        <v>282</v>
      </c>
      <c r="G96" s="28">
        <v>67.099999999999994</v>
      </c>
      <c r="H96" s="28">
        <v>58.92</v>
      </c>
      <c r="I96" s="15">
        <f t="shared" si="7"/>
        <v>126.02</v>
      </c>
      <c r="J96" s="17">
        <v>75.34</v>
      </c>
      <c r="K96" s="28">
        <f t="shared" si="8"/>
        <v>69.174999999999997</v>
      </c>
      <c r="L96" s="7" t="s">
        <v>20</v>
      </c>
      <c r="M96" s="15"/>
    </row>
    <row r="97" spans="1:13" s="16" customFormat="1" ht="35.1" customHeight="1">
      <c r="A97" s="38">
        <v>13</v>
      </c>
      <c r="B97" s="55"/>
      <c r="C97" s="46" t="s">
        <v>283</v>
      </c>
      <c r="D97" s="46" t="s">
        <v>284</v>
      </c>
      <c r="E97" s="26" t="s">
        <v>285</v>
      </c>
      <c r="F97" s="26" t="s">
        <v>286</v>
      </c>
      <c r="G97" s="28" t="s">
        <v>287</v>
      </c>
      <c r="H97" s="28" t="s">
        <v>288</v>
      </c>
      <c r="I97" s="15">
        <f t="shared" si="7"/>
        <v>131.37</v>
      </c>
      <c r="J97" s="17">
        <v>74.599999999999994</v>
      </c>
      <c r="K97" s="28">
        <f t="shared" si="8"/>
        <v>70.142499999999998</v>
      </c>
      <c r="L97" s="7" t="s">
        <v>17</v>
      </c>
      <c r="M97" s="15"/>
    </row>
    <row r="98" spans="1:13" s="16" customFormat="1" ht="35.1" customHeight="1">
      <c r="A98" s="39"/>
      <c r="B98" s="55"/>
      <c r="C98" s="48"/>
      <c r="D98" s="47"/>
      <c r="E98" s="26" t="s">
        <v>285</v>
      </c>
      <c r="F98" s="26" t="s">
        <v>289</v>
      </c>
      <c r="G98" s="28" t="s">
        <v>290</v>
      </c>
      <c r="H98" s="28" t="s">
        <v>291</v>
      </c>
      <c r="I98" s="15">
        <f t="shared" si="7"/>
        <v>133.22</v>
      </c>
      <c r="J98" s="17">
        <v>73.34</v>
      </c>
      <c r="K98" s="28">
        <f t="shared" si="8"/>
        <v>69.974999999999994</v>
      </c>
      <c r="L98" s="7" t="s">
        <v>20</v>
      </c>
      <c r="M98" s="15"/>
    </row>
    <row r="99" spans="1:13" s="16" customFormat="1" ht="35.1" customHeight="1">
      <c r="A99" s="39"/>
      <c r="B99" s="55"/>
      <c r="C99" s="48"/>
      <c r="D99" s="46" t="s">
        <v>292</v>
      </c>
      <c r="E99" s="26" t="s">
        <v>293</v>
      </c>
      <c r="F99" s="26" t="s">
        <v>294</v>
      </c>
      <c r="G99" s="28" t="s">
        <v>295</v>
      </c>
      <c r="H99" s="28" t="s">
        <v>296</v>
      </c>
      <c r="I99" s="15">
        <f t="shared" si="7"/>
        <v>149.21</v>
      </c>
      <c r="J99" s="17">
        <v>74.3</v>
      </c>
      <c r="K99" s="28">
        <f t="shared" si="8"/>
        <v>74.452500000000001</v>
      </c>
      <c r="L99" s="7" t="s">
        <v>17</v>
      </c>
      <c r="M99" s="15"/>
    </row>
    <row r="100" spans="1:13" s="16" customFormat="1" ht="35.1" customHeight="1">
      <c r="A100" s="39"/>
      <c r="B100" s="55"/>
      <c r="C100" s="48"/>
      <c r="D100" s="48"/>
      <c r="E100" s="26" t="s">
        <v>293</v>
      </c>
      <c r="F100" s="26" t="s">
        <v>297</v>
      </c>
      <c r="G100" s="28">
        <v>72.5</v>
      </c>
      <c r="H100" s="28">
        <v>80.459999999999994</v>
      </c>
      <c r="I100" s="15">
        <f t="shared" si="7"/>
        <v>152.95999999999998</v>
      </c>
      <c r="J100" s="17">
        <v>72.400000000000006</v>
      </c>
      <c r="K100" s="28">
        <f t="shared" si="8"/>
        <v>74.44</v>
      </c>
      <c r="L100" s="7" t="s">
        <v>17</v>
      </c>
      <c r="M100" s="15"/>
    </row>
    <row r="101" spans="1:13" s="16" customFormat="1" ht="35.1" customHeight="1">
      <c r="A101" s="39"/>
      <c r="B101" s="55"/>
      <c r="C101" s="48"/>
      <c r="D101" s="48"/>
      <c r="E101" s="26" t="s">
        <v>293</v>
      </c>
      <c r="F101" s="26" t="s">
        <v>298</v>
      </c>
      <c r="G101" s="28">
        <v>66.849999999999994</v>
      </c>
      <c r="H101" s="28">
        <v>73.56</v>
      </c>
      <c r="I101" s="15">
        <f t="shared" si="7"/>
        <v>140.41</v>
      </c>
      <c r="J101" s="17">
        <v>76.400000000000006</v>
      </c>
      <c r="K101" s="28">
        <f t="shared" si="8"/>
        <v>73.302500000000009</v>
      </c>
      <c r="L101" s="7" t="s">
        <v>17</v>
      </c>
      <c r="M101" s="15"/>
    </row>
    <row r="102" spans="1:13" s="16" customFormat="1" ht="35.1" customHeight="1">
      <c r="A102" s="39"/>
      <c r="B102" s="55"/>
      <c r="C102" s="48"/>
      <c r="D102" s="48"/>
      <c r="E102" s="26" t="s">
        <v>293</v>
      </c>
      <c r="F102" s="26" t="s">
        <v>299</v>
      </c>
      <c r="G102" s="28" t="s">
        <v>300</v>
      </c>
      <c r="H102" s="28" t="s">
        <v>301</v>
      </c>
      <c r="I102" s="15">
        <f t="shared" si="7"/>
        <v>140.76</v>
      </c>
      <c r="J102" s="17">
        <v>76</v>
      </c>
      <c r="K102" s="28">
        <f t="shared" si="8"/>
        <v>73.19</v>
      </c>
      <c r="L102" s="7" t="s">
        <v>17</v>
      </c>
      <c r="M102" s="15"/>
    </row>
    <row r="103" spans="1:13" s="16" customFormat="1" ht="35.1" customHeight="1">
      <c r="A103" s="39"/>
      <c r="B103" s="55"/>
      <c r="C103" s="48"/>
      <c r="D103" s="48"/>
      <c r="E103" s="26" t="s">
        <v>293</v>
      </c>
      <c r="F103" s="26" t="s">
        <v>302</v>
      </c>
      <c r="G103" s="28" t="s">
        <v>303</v>
      </c>
      <c r="H103" s="28" t="s">
        <v>304</v>
      </c>
      <c r="I103" s="15">
        <f t="shared" si="7"/>
        <v>135.64999999999998</v>
      </c>
      <c r="J103" s="17">
        <v>75.400000000000006</v>
      </c>
      <c r="K103" s="28">
        <f t="shared" si="8"/>
        <v>71.612499999999997</v>
      </c>
      <c r="L103" s="7" t="s">
        <v>20</v>
      </c>
      <c r="M103" s="15"/>
    </row>
    <row r="104" spans="1:13" s="16" customFormat="1" ht="35.1" customHeight="1">
      <c r="A104" s="39"/>
      <c r="B104" s="55"/>
      <c r="C104" s="48"/>
      <c r="D104" s="48"/>
      <c r="E104" s="26" t="s">
        <v>293</v>
      </c>
      <c r="F104" s="26" t="s">
        <v>305</v>
      </c>
      <c r="G104" s="28">
        <v>58.35</v>
      </c>
      <c r="H104" s="28">
        <v>83.28</v>
      </c>
      <c r="I104" s="15">
        <f t="shared" si="7"/>
        <v>141.63</v>
      </c>
      <c r="J104" s="17">
        <v>71.22</v>
      </c>
      <c r="K104" s="28">
        <f t="shared" si="8"/>
        <v>71.017499999999998</v>
      </c>
      <c r="L104" s="7" t="s">
        <v>20</v>
      </c>
      <c r="M104" s="15"/>
    </row>
    <row r="105" spans="1:13" s="16" customFormat="1" ht="35.1" customHeight="1">
      <c r="A105" s="39"/>
      <c r="B105" s="55"/>
      <c r="C105" s="48"/>
      <c r="D105" s="48"/>
      <c r="E105" s="26" t="s">
        <v>293</v>
      </c>
      <c r="F105" s="26" t="s">
        <v>306</v>
      </c>
      <c r="G105" s="28" t="s">
        <v>307</v>
      </c>
      <c r="H105" s="28" t="s">
        <v>308</v>
      </c>
      <c r="I105" s="15">
        <f t="shared" si="7"/>
        <v>134.51</v>
      </c>
      <c r="J105" s="17">
        <v>73.819999999999993</v>
      </c>
      <c r="K105" s="28">
        <f t="shared" si="8"/>
        <v>70.537499999999994</v>
      </c>
      <c r="L105" s="7" t="s">
        <v>20</v>
      </c>
      <c r="M105" s="15"/>
    </row>
    <row r="106" spans="1:13" s="16" customFormat="1" ht="35.1" customHeight="1">
      <c r="A106" s="39"/>
      <c r="B106" s="55"/>
      <c r="C106" s="48"/>
      <c r="D106" s="48"/>
      <c r="E106" s="26" t="s">
        <v>293</v>
      </c>
      <c r="F106" s="26" t="s">
        <v>309</v>
      </c>
      <c r="G106" s="28">
        <v>59.1</v>
      </c>
      <c r="H106" s="28">
        <v>66.760000000000005</v>
      </c>
      <c r="I106" s="15">
        <f t="shared" si="7"/>
        <v>125.86000000000001</v>
      </c>
      <c r="J106" s="17">
        <v>74.819999999999993</v>
      </c>
      <c r="K106" s="28">
        <f t="shared" si="8"/>
        <v>68.875</v>
      </c>
      <c r="L106" s="7" t="s">
        <v>20</v>
      </c>
      <c r="M106" s="15"/>
    </row>
    <row r="107" spans="1:13" s="16" customFormat="1" ht="35.1" customHeight="1">
      <c r="A107" s="39"/>
      <c r="B107" s="55"/>
      <c r="C107" s="48"/>
      <c r="D107" s="48"/>
      <c r="E107" s="26" t="s">
        <v>293</v>
      </c>
      <c r="F107" s="26" t="s">
        <v>310</v>
      </c>
      <c r="G107" s="28">
        <v>66.900000000000006</v>
      </c>
      <c r="H107" s="28">
        <v>64.34</v>
      </c>
      <c r="I107" s="15">
        <f t="shared" si="7"/>
        <v>131.24</v>
      </c>
      <c r="J107" s="17" t="s">
        <v>147</v>
      </c>
      <c r="K107" s="28"/>
      <c r="L107" s="7" t="s">
        <v>20</v>
      </c>
      <c r="M107" s="15"/>
    </row>
    <row r="108" spans="1:13" s="16" customFormat="1" ht="35.1" customHeight="1">
      <c r="A108" s="39"/>
      <c r="B108" s="55"/>
      <c r="C108" s="48"/>
      <c r="D108" s="48"/>
      <c r="E108" s="26" t="s">
        <v>293</v>
      </c>
      <c r="F108" s="26" t="s">
        <v>311</v>
      </c>
      <c r="G108" s="28">
        <v>56.25</v>
      </c>
      <c r="H108" s="28">
        <v>70.34</v>
      </c>
      <c r="I108" s="15">
        <f t="shared" si="7"/>
        <v>126.59</v>
      </c>
      <c r="J108" s="17" t="s">
        <v>147</v>
      </c>
      <c r="K108" s="28"/>
      <c r="L108" s="7" t="s">
        <v>20</v>
      </c>
      <c r="M108" s="15"/>
    </row>
    <row r="109" spans="1:13" s="16" customFormat="1" ht="35.1" customHeight="1">
      <c r="A109" s="39"/>
      <c r="B109" s="55"/>
      <c r="C109" s="48"/>
      <c r="D109" s="48"/>
      <c r="E109" s="26" t="s">
        <v>293</v>
      </c>
      <c r="F109" s="26" t="s">
        <v>312</v>
      </c>
      <c r="G109" s="28">
        <v>62.7</v>
      </c>
      <c r="H109" s="28">
        <v>67.14</v>
      </c>
      <c r="I109" s="15">
        <f t="shared" si="7"/>
        <v>129.84</v>
      </c>
      <c r="J109" s="17" t="s">
        <v>147</v>
      </c>
      <c r="K109" s="28"/>
      <c r="L109" s="7" t="s">
        <v>20</v>
      </c>
      <c r="M109" s="15"/>
    </row>
    <row r="110" spans="1:13" s="16" customFormat="1" ht="35.1" customHeight="1">
      <c r="A110" s="39"/>
      <c r="B110" s="55"/>
      <c r="C110" s="48"/>
      <c r="D110" s="47"/>
      <c r="E110" s="26" t="s">
        <v>293</v>
      </c>
      <c r="F110" s="26" t="s">
        <v>313</v>
      </c>
      <c r="G110" s="28" t="s">
        <v>314</v>
      </c>
      <c r="H110" s="28" t="s">
        <v>315</v>
      </c>
      <c r="I110" s="15">
        <f t="shared" si="7"/>
        <v>127.24000000000001</v>
      </c>
      <c r="J110" s="17" t="s">
        <v>147</v>
      </c>
      <c r="K110" s="28"/>
      <c r="L110" s="7" t="s">
        <v>20</v>
      </c>
      <c r="M110" s="15"/>
    </row>
    <row r="111" spans="1:13" s="16" customFormat="1" ht="35.1" customHeight="1">
      <c r="A111" s="40">
        <v>14</v>
      </c>
      <c r="B111" s="55"/>
      <c r="C111" s="57" t="s">
        <v>316</v>
      </c>
      <c r="D111" s="58" t="s">
        <v>317</v>
      </c>
      <c r="E111" s="26" t="s">
        <v>318</v>
      </c>
      <c r="F111" s="26" t="s">
        <v>319</v>
      </c>
      <c r="G111" s="28">
        <v>69.7</v>
      </c>
      <c r="H111" s="28">
        <v>85.8</v>
      </c>
      <c r="I111" s="15">
        <f t="shared" si="7"/>
        <v>155.5</v>
      </c>
      <c r="J111" s="17">
        <v>79.3</v>
      </c>
      <c r="K111" s="28">
        <f>(G111*0.5+H111*0.5)*0.5+J111*0.5</f>
        <v>78.525000000000006</v>
      </c>
      <c r="L111" s="7" t="s">
        <v>17</v>
      </c>
      <c r="M111" s="15"/>
    </row>
    <row r="112" spans="1:13" s="16" customFormat="1" ht="35.1" customHeight="1">
      <c r="A112" s="40"/>
      <c r="B112" s="55"/>
      <c r="C112" s="57"/>
      <c r="D112" s="59"/>
      <c r="E112" s="26" t="s">
        <v>318</v>
      </c>
      <c r="F112" s="26" t="s">
        <v>320</v>
      </c>
      <c r="G112" s="28">
        <v>71.75</v>
      </c>
      <c r="H112" s="28">
        <v>84.44</v>
      </c>
      <c r="I112" s="15">
        <f t="shared" si="7"/>
        <v>156.19</v>
      </c>
      <c r="J112" s="17">
        <v>74.2</v>
      </c>
      <c r="K112" s="28">
        <f>(G112*0.5+H112*0.5)*0.5+J112*0.5</f>
        <v>76.147500000000008</v>
      </c>
      <c r="L112" s="7" t="s">
        <v>20</v>
      </c>
      <c r="M112" s="15"/>
    </row>
    <row r="113" spans="1:13" s="16" customFormat="1" ht="35.1" customHeight="1">
      <c r="A113" s="40"/>
      <c r="B113" s="55"/>
      <c r="C113" s="57"/>
      <c r="D113" s="59"/>
      <c r="E113" s="26" t="s">
        <v>318</v>
      </c>
      <c r="F113" s="26" t="s">
        <v>321</v>
      </c>
      <c r="G113" s="28">
        <v>72.75</v>
      </c>
      <c r="H113" s="28">
        <v>77.72</v>
      </c>
      <c r="I113" s="15">
        <f t="shared" si="7"/>
        <v>150.47</v>
      </c>
      <c r="J113" s="17" t="s">
        <v>147</v>
      </c>
      <c r="K113" s="28"/>
      <c r="L113" s="7" t="s">
        <v>20</v>
      </c>
      <c r="M113" s="15"/>
    </row>
    <row r="114" spans="1:13" s="16" customFormat="1" ht="35.1" customHeight="1">
      <c r="A114" s="40"/>
      <c r="B114" s="55"/>
      <c r="C114" s="57"/>
      <c r="D114" s="60" t="s">
        <v>322</v>
      </c>
      <c r="E114" s="34" t="s">
        <v>323</v>
      </c>
      <c r="F114" s="26" t="s">
        <v>324</v>
      </c>
      <c r="G114" s="28">
        <v>62.55</v>
      </c>
      <c r="H114" s="28">
        <v>86.84</v>
      </c>
      <c r="I114" s="15">
        <f t="shared" si="7"/>
        <v>149.38999999999999</v>
      </c>
      <c r="J114" s="17">
        <v>80.900000000000006</v>
      </c>
      <c r="K114" s="28">
        <f>(G114*0.5+H114*0.5)*0.5+J114*0.5</f>
        <v>77.797499999999999</v>
      </c>
      <c r="L114" s="7" t="s">
        <v>17</v>
      </c>
      <c r="M114" s="15"/>
    </row>
    <row r="115" spans="1:13" s="16" customFormat="1" ht="35.1" customHeight="1">
      <c r="A115" s="40"/>
      <c r="B115" s="55"/>
      <c r="C115" s="57"/>
      <c r="D115" s="60"/>
      <c r="E115" s="35" t="s">
        <v>323</v>
      </c>
      <c r="F115" s="30" t="s">
        <v>325</v>
      </c>
      <c r="G115" s="31">
        <v>68.95</v>
      </c>
      <c r="H115" s="31">
        <v>80.819999999999993</v>
      </c>
      <c r="I115" s="15">
        <f t="shared" si="7"/>
        <v>149.76999999999998</v>
      </c>
      <c r="J115" s="18">
        <v>75</v>
      </c>
      <c r="K115" s="28">
        <f>(G115*0.5+H115*0.5)*0.5+J115*0.5</f>
        <v>74.942499999999995</v>
      </c>
      <c r="L115" s="8" t="s">
        <v>20</v>
      </c>
      <c r="M115" s="19"/>
    </row>
    <row r="116" spans="1:13" s="16" customFormat="1" ht="35.1" customHeight="1">
      <c r="A116" s="40"/>
      <c r="B116" s="56"/>
      <c r="C116" s="57"/>
      <c r="D116" s="60"/>
      <c r="E116" s="36" t="s">
        <v>323</v>
      </c>
      <c r="F116" s="32" t="s">
        <v>326</v>
      </c>
      <c r="G116" s="33">
        <v>65.599999999999994</v>
      </c>
      <c r="H116" s="33">
        <v>80.260000000000005</v>
      </c>
      <c r="I116" s="15">
        <f t="shared" si="7"/>
        <v>145.86000000000001</v>
      </c>
      <c r="J116" s="20" t="s">
        <v>147</v>
      </c>
      <c r="K116" s="28"/>
      <c r="L116" s="9" t="s">
        <v>20</v>
      </c>
      <c r="M116" s="21"/>
    </row>
    <row r="117" spans="1:13" s="16" customFormat="1" ht="35.1" customHeight="1">
      <c r="A117" s="51" t="s">
        <v>339</v>
      </c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</row>
    <row r="118" spans="1:13" s="16" customFormat="1" ht="35.1" customHeight="1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</row>
    <row r="119" spans="1:13" s="16" customFormat="1" ht="3.75" customHeight="1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</row>
  </sheetData>
  <mergeCells count="64">
    <mergeCell ref="D91:D96"/>
    <mergeCell ref="C88:C90"/>
    <mergeCell ref="D88:D90"/>
    <mergeCell ref="C61:C87"/>
    <mergeCell ref="A117:M119"/>
    <mergeCell ref="B30:B116"/>
    <mergeCell ref="C111:C116"/>
    <mergeCell ref="D111:D113"/>
    <mergeCell ref="D114:D116"/>
    <mergeCell ref="C97:C110"/>
    <mergeCell ref="D97:D98"/>
    <mergeCell ref="D99:D110"/>
    <mergeCell ref="D61:D72"/>
    <mergeCell ref="D73:D84"/>
    <mergeCell ref="D85:D87"/>
    <mergeCell ref="D48:D52"/>
    <mergeCell ref="B18:B20"/>
    <mergeCell ref="B21:B26"/>
    <mergeCell ref="B27:B29"/>
    <mergeCell ref="C91:C96"/>
    <mergeCell ref="C48:C60"/>
    <mergeCell ref="C27:C29"/>
    <mergeCell ref="A1:M1"/>
    <mergeCell ref="C3:C8"/>
    <mergeCell ref="B3:B8"/>
    <mergeCell ref="B9:B11"/>
    <mergeCell ref="B12:B14"/>
    <mergeCell ref="D3:D5"/>
    <mergeCell ref="D6:D8"/>
    <mergeCell ref="C9:C11"/>
    <mergeCell ref="D9:D11"/>
    <mergeCell ref="C12:C14"/>
    <mergeCell ref="D12:D14"/>
    <mergeCell ref="D53:D54"/>
    <mergeCell ref="D55:D57"/>
    <mergeCell ref="D58:D60"/>
    <mergeCell ref="C30:C47"/>
    <mergeCell ref="D30:D34"/>
    <mergeCell ref="D35:D41"/>
    <mergeCell ref="D42:D43"/>
    <mergeCell ref="D44:D47"/>
    <mergeCell ref="D27:D29"/>
    <mergeCell ref="A3:A8"/>
    <mergeCell ref="A9:A11"/>
    <mergeCell ref="A12:A14"/>
    <mergeCell ref="A15:A17"/>
    <mergeCell ref="A18:A20"/>
    <mergeCell ref="A21:A26"/>
    <mergeCell ref="A27:A29"/>
    <mergeCell ref="C15:C17"/>
    <mergeCell ref="D15:D17"/>
    <mergeCell ref="C18:C20"/>
    <mergeCell ref="D18:D20"/>
    <mergeCell ref="C21:C26"/>
    <mergeCell ref="D21:D23"/>
    <mergeCell ref="D24:D26"/>
    <mergeCell ref="B15:B17"/>
    <mergeCell ref="A97:A110"/>
    <mergeCell ref="A111:A116"/>
    <mergeCell ref="A30:A47"/>
    <mergeCell ref="A48:A60"/>
    <mergeCell ref="A61:A87"/>
    <mergeCell ref="A88:A90"/>
    <mergeCell ref="A91:A96"/>
  </mergeCells>
  <phoneticPr fontId="5" type="noConversion"/>
  <printOptions horizontalCentered="1"/>
  <pageMargins left="0.31496062992125984" right="0" top="0.39370078740157483" bottom="0.19685039370078741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综合成绩</vt:lpstr>
      <vt:lpstr>综合成绩!Print_Titles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</dc:creator>
  <cp:lastModifiedBy>DELL</cp:lastModifiedBy>
  <cp:lastPrinted>2021-06-02T07:13:53Z</cp:lastPrinted>
  <dcterms:created xsi:type="dcterms:W3CDTF">2020-11-12T07:26:00Z</dcterms:created>
  <dcterms:modified xsi:type="dcterms:W3CDTF">2021-06-02T07:16:24Z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