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60" windowHeight="9347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Sheet1!$A$3:$R$93</definedName>
    <definedName name="_xlnm.Print_Titles" localSheetId="0">Sheet1!$1:$3</definedName>
  </definedNames>
  <calcPr calcId="144525"/>
</workbook>
</file>

<file path=xl/sharedStrings.xml><?xml version="1.0" encoding="utf-8"?>
<sst xmlns="http://schemas.openxmlformats.org/spreadsheetml/2006/main" count="806" uniqueCount="290">
  <si>
    <t>营山县2020年下半年公开招聘事业单位工作人员考试总成绩及排位名册表</t>
  </si>
  <si>
    <t>时间：2021年1月30日</t>
  </si>
  <si>
    <t>序号</t>
  </si>
  <si>
    <t>姓名</t>
  </si>
  <si>
    <t>性别</t>
  </si>
  <si>
    <t>报考单位</t>
  </si>
  <si>
    <t>职位名称</t>
  </si>
  <si>
    <t>职位编号</t>
  </si>
  <si>
    <t>准考证号</t>
  </si>
  <si>
    <t>学历</t>
  </si>
  <si>
    <t>毕业学校</t>
  </si>
  <si>
    <t>专业</t>
  </si>
  <si>
    <t>笔试成绩</t>
  </si>
  <si>
    <t>政策加分</t>
  </si>
  <si>
    <t>笔试总成绩</t>
  </si>
  <si>
    <t>面试成绩</t>
  </si>
  <si>
    <t xml:space="preserve">考试总成绩 </t>
  </si>
  <si>
    <t>折合后考试总成绩</t>
  </si>
  <si>
    <t>排位</t>
  </si>
  <si>
    <t>备注</t>
  </si>
  <si>
    <t>张典</t>
  </si>
  <si>
    <t>女</t>
  </si>
  <si>
    <t>营山经济开发区企业服务中心</t>
  </si>
  <si>
    <t>会计岗位</t>
  </si>
  <si>
    <t>510911</t>
  </si>
  <si>
    <t>5111111115317</t>
  </si>
  <si>
    <t>本科</t>
  </si>
  <si>
    <t>湖北经济学院法商学院</t>
  </si>
  <si>
    <t>会计学</t>
  </si>
  <si>
    <t>拟体检人员</t>
  </si>
  <si>
    <t>5111111115328</t>
  </si>
  <si>
    <t>四川大学锦城学院</t>
  </si>
  <si>
    <t>5111111115225</t>
  </si>
  <si>
    <t>四川师范大学</t>
  </si>
  <si>
    <t>谭霖</t>
  </si>
  <si>
    <t>男</t>
  </si>
  <si>
    <t>营山县柏林乡人力资源和社会保障服务中心</t>
  </si>
  <si>
    <t>综合岗位</t>
  </si>
  <si>
    <t>510909</t>
  </si>
  <si>
    <t>5111111114409</t>
  </si>
  <si>
    <t>专科</t>
  </si>
  <si>
    <t>四川师范大学成都学院</t>
  </si>
  <si>
    <t>文秘</t>
  </si>
  <si>
    <t>5111111114403</t>
  </si>
  <si>
    <t>泸州职业技术学院</t>
  </si>
  <si>
    <t xml:space="preserve">综合岗位 </t>
  </si>
  <si>
    <t>5111111114417</t>
  </si>
  <si>
    <t>大专</t>
  </si>
  <si>
    <t>阿坝师范学院</t>
  </si>
  <si>
    <t>孙铭键</t>
  </si>
  <si>
    <t>营山县殡葬服务中心</t>
  </si>
  <si>
    <t>510908</t>
  </si>
  <si>
    <t>5111111113904</t>
  </si>
  <si>
    <t>西南石油大学</t>
  </si>
  <si>
    <t>资源勘查工程</t>
  </si>
  <si>
    <t>5111111113817</t>
  </si>
  <si>
    <t>油气储运工程</t>
  </si>
  <si>
    <t>5111111114218</t>
  </si>
  <si>
    <t>西南交通大学希望学院</t>
  </si>
  <si>
    <t>工业设计</t>
  </si>
  <si>
    <t>李莉</t>
  </si>
  <si>
    <t>营山县妇幼保健计划生育服务中心</t>
  </si>
  <si>
    <t>超声诊断</t>
  </si>
  <si>
    <t>520912</t>
  </si>
  <si>
    <t>5211111131721</t>
  </si>
  <si>
    <t>川北医学院</t>
  </si>
  <si>
    <t>医学影像技术</t>
  </si>
  <si>
    <t>5211111131725</t>
  </si>
  <si>
    <t>达州职业技术学院</t>
  </si>
  <si>
    <t>5211111131723</t>
  </si>
  <si>
    <t>齐鲁医药学院</t>
  </si>
  <si>
    <t>何晓丽</t>
  </si>
  <si>
    <t>检验</t>
  </si>
  <si>
    <t>520913</t>
  </si>
  <si>
    <t>5211111131803</t>
  </si>
  <si>
    <t>成都中医药大学</t>
  </si>
  <si>
    <t>卫生检验与检疫</t>
  </si>
  <si>
    <t>5211111131804</t>
  </si>
  <si>
    <t>医学检验技术</t>
  </si>
  <si>
    <t>贾昉峻</t>
  </si>
  <si>
    <t>临床医生</t>
  </si>
  <si>
    <t>530905</t>
  </si>
  <si>
    <t>5311111132801</t>
  </si>
  <si>
    <t>临床医学</t>
  </si>
  <si>
    <t>李香云</t>
  </si>
  <si>
    <t>5311111132903</t>
  </si>
  <si>
    <t>四川中医药高等专科学校</t>
  </si>
  <si>
    <t>5311111132726</t>
  </si>
  <si>
    <t>雅安职业技术学院</t>
  </si>
  <si>
    <t>中医学</t>
  </si>
  <si>
    <t>5311111132816</t>
  </si>
  <si>
    <t>乐山职业技术学院</t>
  </si>
  <si>
    <t>5311111132829</t>
  </si>
  <si>
    <t>5311111132901</t>
  </si>
  <si>
    <t>刘达</t>
  </si>
  <si>
    <t>影像诊断医师</t>
  </si>
  <si>
    <t>520911</t>
  </si>
  <si>
    <t>5211111131709</t>
  </si>
  <si>
    <t>山东协和医院</t>
  </si>
  <si>
    <t>5211111131715</t>
  </si>
  <si>
    <t>四川卫生康复职业学院</t>
  </si>
  <si>
    <t>5211111131711</t>
  </si>
  <si>
    <t>四川省达州职业技术学院</t>
  </si>
  <si>
    <t>张黎</t>
  </si>
  <si>
    <t>营山县公路管理局</t>
  </si>
  <si>
    <t>文秘岗位</t>
  </si>
  <si>
    <t>510905</t>
  </si>
  <si>
    <t>5111111092206</t>
  </si>
  <si>
    <t>西南科技大学</t>
  </si>
  <si>
    <t>汉语言文学</t>
  </si>
  <si>
    <t>5111111092207</t>
  </si>
  <si>
    <t>扬州大学广陵学院</t>
  </si>
  <si>
    <t>汉语言文学（文秘）</t>
  </si>
  <si>
    <t>5111111092130</t>
  </si>
  <si>
    <t>重庆师范大学涉外商贸学院</t>
  </si>
  <si>
    <t>汉语言文学（师范）</t>
  </si>
  <si>
    <t>徐婧</t>
  </si>
  <si>
    <t>510906</t>
  </si>
  <si>
    <t>5111111101715</t>
  </si>
  <si>
    <t>四川托普信息技术职业学院</t>
  </si>
  <si>
    <t>会计电算化</t>
  </si>
  <si>
    <t>李亚军</t>
  </si>
  <si>
    <t>5111111112804</t>
  </si>
  <si>
    <t>机械设计制造及其自动化</t>
  </si>
  <si>
    <t>5111111102029</t>
  </si>
  <si>
    <t>眉山职业技术学院</t>
  </si>
  <si>
    <t>机电一体化技术（模具制造）</t>
  </si>
  <si>
    <t>5111111112717</t>
  </si>
  <si>
    <t>四川理工学院</t>
  </si>
  <si>
    <t>装潢艺术设计</t>
  </si>
  <si>
    <t>5111111112227</t>
  </si>
  <si>
    <t>西南大学</t>
  </si>
  <si>
    <t>材料物理</t>
  </si>
  <si>
    <t>5111111110405</t>
  </si>
  <si>
    <t>洛阳理工学院</t>
  </si>
  <si>
    <t>市场营销</t>
  </si>
  <si>
    <t>夏宇</t>
  </si>
  <si>
    <t>510907</t>
  </si>
  <si>
    <t>5111111113709</t>
  </si>
  <si>
    <t>四川农业大学</t>
  </si>
  <si>
    <t>法律事务</t>
  </si>
  <si>
    <t>5111111113522</t>
  </si>
  <si>
    <t>四川司法警官职业学院</t>
  </si>
  <si>
    <t>5111111113710</t>
  </si>
  <si>
    <t>乐玲</t>
  </si>
  <si>
    <t>营山县基层卫生院</t>
  </si>
  <si>
    <t>护理</t>
  </si>
  <si>
    <t>520917</t>
  </si>
  <si>
    <t>5211111132112</t>
  </si>
  <si>
    <t>四川护理职业学院</t>
  </si>
  <si>
    <t>胡涵汶</t>
  </si>
  <si>
    <t>5211111131911</t>
  </si>
  <si>
    <t>成都医学院</t>
  </si>
  <si>
    <t>5211111132222</t>
  </si>
  <si>
    <t>四川大学</t>
  </si>
  <si>
    <t>5211111132122</t>
  </si>
  <si>
    <t>助产</t>
  </si>
  <si>
    <t>5211111131909</t>
  </si>
  <si>
    <t>5211111132030</t>
  </si>
  <si>
    <t>护理学</t>
  </si>
  <si>
    <t>5211111132216</t>
  </si>
  <si>
    <t>西安海棠职业学院</t>
  </si>
  <si>
    <t>5211111131907</t>
  </si>
  <si>
    <t>王浩铮</t>
  </si>
  <si>
    <t>520915</t>
  </si>
  <si>
    <t>5211111131806</t>
  </si>
  <si>
    <t>5211111131807</t>
  </si>
  <si>
    <t>湖北三峡职业技术学院</t>
  </si>
  <si>
    <t>夏巍</t>
  </si>
  <si>
    <t>临床医生（执业（助理）医师）</t>
  </si>
  <si>
    <t>520916</t>
  </si>
  <si>
    <t>5211111131812</t>
  </si>
  <si>
    <t>中专</t>
  </si>
  <si>
    <t>南充卫生学校</t>
  </si>
  <si>
    <t>农村医学</t>
  </si>
  <si>
    <t>孙健康</t>
  </si>
  <si>
    <t>5211111131814</t>
  </si>
  <si>
    <t>田英</t>
  </si>
  <si>
    <t>5211111131813</t>
  </si>
  <si>
    <t>唐金玉</t>
  </si>
  <si>
    <t>5211111131815</t>
  </si>
  <si>
    <t>5211111131827</t>
  </si>
  <si>
    <t>成都大学成都卫生学校</t>
  </si>
  <si>
    <t>中医骨伤</t>
  </si>
  <si>
    <t>5211111131811</t>
  </si>
  <si>
    <t>5211111131826</t>
  </si>
  <si>
    <t>5211111131823</t>
  </si>
  <si>
    <t>5211111131820</t>
  </si>
  <si>
    <t>5211111131810</t>
  </si>
  <si>
    <t>南充卫校</t>
  </si>
  <si>
    <t>社区医学</t>
  </si>
  <si>
    <t>5211111131818</t>
  </si>
  <si>
    <t>何高旭</t>
  </si>
  <si>
    <t>营山县清水乡便务服务中心</t>
  </si>
  <si>
    <t>510910</t>
  </si>
  <si>
    <t>5111111115115</t>
  </si>
  <si>
    <t>四川文理学院</t>
  </si>
  <si>
    <t>视觉传达设计</t>
  </si>
  <si>
    <t>5111111114914</t>
  </si>
  <si>
    <t>三峡大学</t>
  </si>
  <si>
    <t>水利水电工程</t>
  </si>
  <si>
    <t>5111111114518</t>
  </si>
  <si>
    <t>工程造价</t>
  </si>
  <si>
    <t>熊婷</t>
  </si>
  <si>
    <t>营山县人民医院</t>
  </si>
  <si>
    <t>520908</t>
  </si>
  <si>
    <t>5211111131630</t>
  </si>
  <si>
    <t>5211111131628</t>
  </si>
  <si>
    <t>5211111131701</t>
  </si>
  <si>
    <t>郭攀</t>
  </si>
  <si>
    <t>520909</t>
  </si>
  <si>
    <t>5211111131704</t>
  </si>
  <si>
    <t>5211111131706</t>
  </si>
  <si>
    <t>石理源</t>
  </si>
  <si>
    <t>临床医师</t>
  </si>
  <si>
    <t>520901</t>
  </si>
  <si>
    <t>5211111131624</t>
  </si>
  <si>
    <t>中国人民解放军第四军医大学</t>
  </si>
  <si>
    <t>李萧</t>
  </si>
  <si>
    <t>5211111131620</t>
  </si>
  <si>
    <t>5211111131617</t>
  </si>
  <si>
    <t>湖北民族学院科技学院</t>
  </si>
  <si>
    <t>5211111131621</t>
  </si>
  <si>
    <t>湖北医药学院药护学院</t>
  </si>
  <si>
    <t>韩琴</t>
  </si>
  <si>
    <t>信息管理</t>
  </si>
  <si>
    <t>510901</t>
  </si>
  <si>
    <t>5111111091208</t>
  </si>
  <si>
    <t>河北金融学院</t>
  </si>
  <si>
    <t>信息管理与信息系统</t>
  </si>
  <si>
    <t>5111111091206</t>
  </si>
  <si>
    <t>四川旅游学院</t>
  </si>
  <si>
    <t>5111111091105</t>
  </si>
  <si>
    <t>成都理工大学工程技术学院</t>
  </si>
  <si>
    <t>计算机科学与技术</t>
  </si>
  <si>
    <t>曹峰</t>
  </si>
  <si>
    <t>营山县统计局大数据中心</t>
  </si>
  <si>
    <t>510912</t>
  </si>
  <si>
    <t>5111111120323</t>
  </si>
  <si>
    <t>广西大学</t>
  </si>
  <si>
    <t>5111111120415</t>
  </si>
  <si>
    <t>软件工程</t>
  </si>
  <si>
    <t>5111111120414</t>
  </si>
  <si>
    <t>湖南工业大学</t>
  </si>
  <si>
    <t>曾宇清</t>
  </si>
  <si>
    <t>营山县消水中心卫生院</t>
  </si>
  <si>
    <t>会计</t>
  </si>
  <si>
    <t>510902</t>
  </si>
  <si>
    <t>5111111091717</t>
  </si>
  <si>
    <t>广安职业技术学院</t>
  </si>
  <si>
    <t>5111111091311</t>
  </si>
  <si>
    <t>西华大学</t>
  </si>
  <si>
    <t>财务管理</t>
  </si>
  <si>
    <t>5111111091319</t>
  </si>
  <si>
    <t>唐银</t>
  </si>
  <si>
    <t>营山县小桥镇人力资源和社会保障服务中心</t>
  </si>
  <si>
    <t>综合业务</t>
  </si>
  <si>
    <t>510903</t>
  </si>
  <si>
    <t>5111111091927</t>
  </si>
  <si>
    <t>云南民族大学</t>
  </si>
  <si>
    <t>劳动与社会保障</t>
  </si>
  <si>
    <t>5111111091926</t>
  </si>
  <si>
    <t>5111111091913</t>
  </si>
  <si>
    <t>四川艺术职业学院</t>
  </si>
  <si>
    <t>康宁致</t>
  </si>
  <si>
    <t>营山县小桥镇乡村振兴服务中心</t>
  </si>
  <si>
    <t>510904</t>
  </si>
  <si>
    <t>5111111092112</t>
  </si>
  <si>
    <t>嘉兴学院南湖学院</t>
  </si>
  <si>
    <t>5111111092124</t>
  </si>
  <si>
    <t>电子商务</t>
  </si>
  <si>
    <t>5111111092012</t>
  </si>
  <si>
    <t>陈红君</t>
  </si>
  <si>
    <t>营山县中医医院</t>
  </si>
  <si>
    <t>检验技师</t>
  </si>
  <si>
    <t>530904</t>
  </si>
  <si>
    <t>5311111132719</t>
  </si>
  <si>
    <t>5311111132716</t>
  </si>
  <si>
    <t>5311111132718</t>
  </si>
  <si>
    <t>文娟</t>
  </si>
  <si>
    <t>530902</t>
  </si>
  <si>
    <t>5311111132704</t>
  </si>
  <si>
    <t>屈超强</t>
  </si>
  <si>
    <t>5311111132706</t>
  </si>
  <si>
    <t>钱泯江</t>
  </si>
  <si>
    <t>中医医生</t>
  </si>
  <si>
    <t>530903</t>
  </si>
  <si>
    <t>5311111132711</t>
  </si>
  <si>
    <t>针灸推拿</t>
  </si>
  <si>
    <t>5311111132712</t>
  </si>
</sst>
</file>

<file path=xl/styles.xml><?xml version="1.0" encoding="utf-8"?>
<styleSheet xmlns="http://schemas.openxmlformats.org/spreadsheetml/2006/main">
  <numFmts count="6">
    <numFmt numFmtId="176" formatCode="0.00_ "/>
    <numFmt numFmtId="177" formatCode="0_);[Red]\(0\)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1"/>
      <color rgb="FF00B050"/>
      <name val="宋体"/>
      <charset val="134"/>
      <scheme val="minor"/>
    </font>
    <font>
      <sz val="11"/>
      <color rgb="FF00B0F0"/>
      <name val="宋体"/>
      <charset val="134"/>
      <scheme val="minor"/>
    </font>
    <font>
      <b/>
      <sz val="20"/>
      <color rgb="FF000000"/>
      <name val="方正小标宋简体"/>
      <charset val="134"/>
    </font>
    <font>
      <b/>
      <sz val="12"/>
      <color rgb="FF000000"/>
      <name val="方正仿宋简体"/>
      <charset val="134"/>
    </font>
    <font>
      <b/>
      <sz val="12"/>
      <color rgb="FFFF0000"/>
      <name val="方正仿宋简体"/>
      <charset val="134"/>
    </font>
    <font>
      <b/>
      <sz val="12"/>
      <color theme="1"/>
      <name val="方正仿宋简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3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0"/>
      <name val="Arial"/>
      <charset val="134"/>
    </font>
  </fonts>
  <fills count="33">
    <fill>
      <patternFill patternType="none"/>
    </fill>
    <fill>
      <patternFill patternType="gray125"/>
    </fill>
    <fill>
      <patternFill patternType="solid">
        <fgColor theme="7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9" fillId="15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0" fillId="25" borderId="9" applyNumberFormat="0" applyFont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23" fillId="0" borderId="3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3" fillId="8" borderId="4" applyNumberFormat="0" applyAlignment="0" applyProtection="0">
      <alignment vertical="center"/>
    </xf>
    <xf numFmtId="0" fontId="27" fillId="8" borderId="6" applyNumberFormat="0" applyAlignment="0" applyProtection="0">
      <alignment vertical="center"/>
    </xf>
    <xf numFmtId="0" fontId="11" fillId="4" borderId="2" applyNumberFormat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28" fillId="0" borderId="0"/>
  </cellStyleXfs>
  <cellXfs count="31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center" vertical="center" wrapText="1"/>
    </xf>
    <xf numFmtId="0" fontId="0" fillId="0" borderId="0" xfId="0" applyBorder="1" applyAlignment="1">
      <alignment vertical="center" wrapText="1"/>
    </xf>
    <xf numFmtId="49" fontId="0" fillId="0" borderId="0" xfId="0" applyNumberFormat="1" applyBorder="1" applyAlignment="1">
      <alignment vertical="center" wrapText="1"/>
    </xf>
    <xf numFmtId="177" fontId="0" fillId="0" borderId="0" xfId="0" applyNumberFormat="1" applyBorder="1" applyAlignment="1">
      <alignment vertical="center" wrapText="1"/>
    </xf>
    <xf numFmtId="0" fontId="0" fillId="0" borderId="0" xfId="0" applyBorder="1">
      <alignment vertical="center"/>
    </xf>
    <xf numFmtId="0" fontId="4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right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176" fontId="1" fillId="0" borderId="1" xfId="0" applyNumberFormat="1" applyFont="1" applyBorder="1" applyAlignment="1">
      <alignment horizontal="center" vertical="center"/>
    </xf>
    <xf numFmtId="176" fontId="8" fillId="0" borderId="1" xfId="0" applyNumberFormat="1" applyFont="1" applyBorder="1" applyAlignment="1">
      <alignment horizontal="center" vertical="center"/>
    </xf>
    <xf numFmtId="176" fontId="0" fillId="0" borderId="1" xfId="0" applyNumberFormat="1" applyFont="1" applyBorder="1" applyAlignment="1">
      <alignment horizontal="center" vertical="center"/>
    </xf>
    <xf numFmtId="176" fontId="1" fillId="0" borderId="1" xfId="0" applyNumberFormat="1" applyFont="1" applyBorder="1">
      <alignment vertical="center"/>
    </xf>
    <xf numFmtId="176" fontId="8" fillId="0" borderId="1" xfId="0" applyNumberFormat="1" applyFont="1" applyBorder="1" applyAlignment="1">
      <alignment horizontal="center" vertical="center" wrapText="1"/>
    </xf>
    <xf numFmtId="177" fontId="8" fillId="0" borderId="1" xfId="0" applyNumberFormat="1" applyFont="1" applyBorder="1" applyAlignment="1">
      <alignment horizontal="center" vertical="center" wrapText="1"/>
    </xf>
    <xf numFmtId="177" fontId="1" fillId="0" borderId="1" xfId="0" applyNumberFormat="1" applyFont="1" applyBorder="1" applyAlignment="1">
      <alignment horizontal="center" vertical="center"/>
    </xf>
    <xf numFmtId="177" fontId="8" fillId="0" borderId="1" xfId="0" applyNumberFormat="1" applyFont="1" applyBorder="1" applyAlignment="1">
      <alignment horizontal="center" vertical="center"/>
    </xf>
    <xf numFmtId="0" fontId="6" fillId="0" borderId="1" xfId="49" applyFont="1" applyBorder="1" applyAlignment="1">
      <alignment horizontal="center" vertical="center" wrapText="1"/>
    </xf>
    <xf numFmtId="176" fontId="8" fillId="0" borderId="1" xfId="0" applyNumberFormat="1" applyFont="1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Normal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93"/>
  <sheetViews>
    <sheetView tabSelected="1" topLeftCell="A91" workbookViewId="0">
      <selection activeCell="K100" sqref="K100"/>
    </sheetView>
  </sheetViews>
  <sheetFormatPr defaultColWidth="9" defaultRowHeight="14.4"/>
  <cols>
    <col min="1" max="1" width="4.75" style="5" customWidth="1"/>
    <col min="2" max="2" width="8" style="6" customWidth="1"/>
    <col min="3" max="3" width="5.12962962962963" style="6" customWidth="1"/>
    <col min="4" max="4" width="13.8796296296296" style="6" customWidth="1"/>
    <col min="5" max="5" width="13.5" style="6" customWidth="1"/>
    <col min="6" max="6" width="10.1296296296296" style="7" customWidth="1"/>
    <col min="7" max="7" width="18.25" style="6" customWidth="1"/>
    <col min="8" max="8" width="0.12962962962963" style="6" customWidth="1"/>
    <col min="9" max="9" width="14.5" style="6" hidden="1" customWidth="1"/>
    <col min="10" max="10" width="12.6296296296296" style="6" hidden="1" customWidth="1"/>
    <col min="11" max="11" width="8.87962962962963" style="6" customWidth="1"/>
    <col min="12" max="12" width="6.5" style="6" customWidth="1"/>
    <col min="13" max="13" width="8.12962962962963" style="6" customWidth="1"/>
    <col min="14" max="15" width="9.5" style="6" customWidth="1"/>
    <col min="16" max="16" width="9" style="6" customWidth="1"/>
    <col min="17" max="17" width="7.37962962962963" style="8" customWidth="1"/>
    <col min="18" max="18" width="12.25" style="6" customWidth="1"/>
    <col min="19" max="16384" width="9" style="9"/>
  </cols>
  <sheetData>
    <row r="1" ht="38.25" customHeight="1" spans="1:18">
      <c r="A1" s="10" t="s">
        <v>0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</row>
    <row r="2" ht="24.75" customHeight="1" spans="1:18">
      <c r="A2" s="11" t="s">
        <v>1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</row>
    <row r="3" ht="54.95" customHeight="1" spans="1:18">
      <c r="A3" s="12" t="s">
        <v>2</v>
      </c>
      <c r="B3" s="12" t="s">
        <v>3</v>
      </c>
      <c r="C3" s="12" t="s">
        <v>4</v>
      </c>
      <c r="D3" s="13" t="s">
        <v>5</v>
      </c>
      <c r="E3" s="12" t="s">
        <v>6</v>
      </c>
      <c r="F3" s="14" t="s">
        <v>7</v>
      </c>
      <c r="G3" s="12" t="s">
        <v>8</v>
      </c>
      <c r="H3" s="12" t="s">
        <v>9</v>
      </c>
      <c r="I3" s="12" t="s">
        <v>10</v>
      </c>
      <c r="J3" s="12" t="s">
        <v>11</v>
      </c>
      <c r="K3" s="19" t="s">
        <v>12</v>
      </c>
      <c r="L3" s="19" t="s">
        <v>13</v>
      </c>
      <c r="M3" s="19" t="s">
        <v>14</v>
      </c>
      <c r="N3" s="19" t="s">
        <v>15</v>
      </c>
      <c r="O3" s="20" t="s">
        <v>16</v>
      </c>
      <c r="P3" s="20" t="s">
        <v>17</v>
      </c>
      <c r="Q3" s="26" t="s">
        <v>18</v>
      </c>
      <c r="R3" s="12" t="s">
        <v>19</v>
      </c>
    </row>
    <row r="4" s="1" customFormat="1" ht="50.1" customHeight="1" spans="1:18">
      <c r="A4" s="15">
        <v>1</v>
      </c>
      <c r="B4" s="15" t="s">
        <v>20</v>
      </c>
      <c r="C4" s="15" t="s">
        <v>21</v>
      </c>
      <c r="D4" s="15" t="s">
        <v>22</v>
      </c>
      <c r="E4" s="15" t="s">
        <v>23</v>
      </c>
      <c r="F4" s="16" t="s">
        <v>24</v>
      </c>
      <c r="G4" s="15" t="s">
        <v>25</v>
      </c>
      <c r="H4" s="15" t="s">
        <v>26</v>
      </c>
      <c r="I4" s="15" t="s">
        <v>27</v>
      </c>
      <c r="J4" s="15" t="s">
        <v>28</v>
      </c>
      <c r="K4" s="21">
        <v>72.3</v>
      </c>
      <c r="L4" s="21"/>
      <c r="M4" s="21">
        <v>72.3</v>
      </c>
      <c r="N4" s="21">
        <v>84.42</v>
      </c>
      <c r="O4" s="21">
        <f t="shared" ref="O4:O35" si="0">M4+N4</f>
        <v>156.72</v>
      </c>
      <c r="P4" s="21">
        <f t="shared" ref="P4:P35" si="1">O4/2</f>
        <v>78.36</v>
      </c>
      <c r="Q4" s="27">
        <f t="shared" ref="Q4:Q35" si="2">SUMPRODUCT(($F$4:$F$93=F4)*($P$4:$P$93&gt;P4))+1</f>
        <v>1</v>
      </c>
      <c r="R4" s="15" t="s">
        <v>29</v>
      </c>
    </row>
    <row r="5" s="2" customFormat="1" ht="50.1" customHeight="1" spans="1:18">
      <c r="A5" s="17">
        <v>2</v>
      </c>
      <c r="B5" s="17"/>
      <c r="C5" s="17" t="s">
        <v>21</v>
      </c>
      <c r="D5" s="17" t="s">
        <v>22</v>
      </c>
      <c r="E5" s="17" t="s">
        <v>23</v>
      </c>
      <c r="F5" s="18" t="s">
        <v>24</v>
      </c>
      <c r="G5" s="17" t="s">
        <v>30</v>
      </c>
      <c r="H5" s="17" t="s">
        <v>26</v>
      </c>
      <c r="I5" s="17" t="s">
        <v>31</v>
      </c>
      <c r="J5" s="17" t="s">
        <v>28</v>
      </c>
      <c r="K5" s="22">
        <v>70.6</v>
      </c>
      <c r="L5" s="22"/>
      <c r="M5" s="22">
        <v>70.6</v>
      </c>
      <c r="N5" s="22">
        <v>80.9</v>
      </c>
      <c r="O5" s="22">
        <f t="shared" si="0"/>
        <v>151.5</v>
      </c>
      <c r="P5" s="22">
        <f t="shared" si="1"/>
        <v>75.75</v>
      </c>
      <c r="Q5" s="28">
        <f t="shared" si="2"/>
        <v>2</v>
      </c>
      <c r="R5" s="17"/>
    </row>
    <row r="6" s="2" customFormat="1" ht="50.1" customHeight="1" spans="1:18">
      <c r="A6" s="17">
        <v>3</v>
      </c>
      <c r="B6" s="17"/>
      <c r="C6" s="17" t="s">
        <v>21</v>
      </c>
      <c r="D6" s="17" t="s">
        <v>22</v>
      </c>
      <c r="E6" s="17" t="s">
        <v>23</v>
      </c>
      <c r="F6" s="18" t="s">
        <v>24</v>
      </c>
      <c r="G6" s="17" t="s">
        <v>32</v>
      </c>
      <c r="H6" s="17" t="s">
        <v>26</v>
      </c>
      <c r="I6" s="17" t="s">
        <v>33</v>
      </c>
      <c r="J6" s="17" t="s">
        <v>28</v>
      </c>
      <c r="K6" s="22">
        <v>71.1</v>
      </c>
      <c r="L6" s="22"/>
      <c r="M6" s="22">
        <v>71.1</v>
      </c>
      <c r="N6" s="22">
        <v>78.12</v>
      </c>
      <c r="O6" s="22">
        <f t="shared" si="0"/>
        <v>149.22</v>
      </c>
      <c r="P6" s="22">
        <f t="shared" si="1"/>
        <v>74.61</v>
      </c>
      <c r="Q6" s="28">
        <f t="shared" si="2"/>
        <v>3</v>
      </c>
      <c r="R6" s="17"/>
    </row>
    <row r="7" s="1" customFormat="1" ht="50.1" customHeight="1" spans="1:18">
      <c r="A7" s="15">
        <v>4</v>
      </c>
      <c r="B7" s="15" t="s">
        <v>34</v>
      </c>
      <c r="C7" s="15" t="s">
        <v>35</v>
      </c>
      <c r="D7" s="15" t="s">
        <v>36</v>
      </c>
      <c r="E7" s="15" t="s">
        <v>37</v>
      </c>
      <c r="F7" s="16" t="s">
        <v>38</v>
      </c>
      <c r="G7" s="15" t="s">
        <v>39</v>
      </c>
      <c r="H7" s="15" t="s">
        <v>40</v>
      </c>
      <c r="I7" s="15" t="s">
        <v>41</v>
      </c>
      <c r="J7" s="15" t="s">
        <v>42</v>
      </c>
      <c r="K7" s="21">
        <v>67.1</v>
      </c>
      <c r="L7" s="21"/>
      <c r="M7" s="21">
        <v>67.1</v>
      </c>
      <c r="N7" s="21">
        <v>83</v>
      </c>
      <c r="O7" s="21">
        <f t="shared" si="0"/>
        <v>150.1</v>
      </c>
      <c r="P7" s="21">
        <f t="shared" si="1"/>
        <v>75.05</v>
      </c>
      <c r="Q7" s="27">
        <f t="shared" si="2"/>
        <v>1</v>
      </c>
      <c r="R7" s="15" t="s">
        <v>29</v>
      </c>
    </row>
    <row r="8" s="3" customFormat="1" ht="50.1" customHeight="1" spans="1:18">
      <c r="A8" s="17">
        <v>5</v>
      </c>
      <c r="B8" s="17"/>
      <c r="C8" s="17" t="s">
        <v>21</v>
      </c>
      <c r="D8" s="17" t="s">
        <v>36</v>
      </c>
      <c r="E8" s="17" t="s">
        <v>37</v>
      </c>
      <c r="F8" s="18" t="s">
        <v>38</v>
      </c>
      <c r="G8" s="17" t="s">
        <v>43</v>
      </c>
      <c r="H8" s="17" t="s">
        <v>40</v>
      </c>
      <c r="I8" s="17" t="s">
        <v>44</v>
      </c>
      <c r="J8" s="17" t="s">
        <v>42</v>
      </c>
      <c r="K8" s="22">
        <v>67.4</v>
      </c>
      <c r="L8" s="22"/>
      <c r="M8" s="22">
        <v>67.4</v>
      </c>
      <c r="N8" s="22">
        <v>80.74</v>
      </c>
      <c r="O8" s="22">
        <f t="shared" si="0"/>
        <v>148.14</v>
      </c>
      <c r="P8" s="22">
        <f t="shared" si="1"/>
        <v>74.07</v>
      </c>
      <c r="Q8" s="28">
        <f t="shared" si="2"/>
        <v>2</v>
      </c>
      <c r="R8" s="17"/>
    </row>
    <row r="9" s="3" customFormat="1" ht="50.1" customHeight="1" spans="1:18">
      <c r="A9" s="17">
        <v>6</v>
      </c>
      <c r="B9" s="17"/>
      <c r="C9" s="17" t="s">
        <v>21</v>
      </c>
      <c r="D9" s="17" t="s">
        <v>36</v>
      </c>
      <c r="E9" s="17" t="s">
        <v>45</v>
      </c>
      <c r="F9" s="18" t="s">
        <v>38</v>
      </c>
      <c r="G9" s="17" t="s">
        <v>46</v>
      </c>
      <c r="H9" s="17" t="s">
        <v>47</v>
      </c>
      <c r="I9" s="17" t="s">
        <v>48</v>
      </c>
      <c r="J9" s="17" t="s">
        <v>42</v>
      </c>
      <c r="K9" s="22">
        <v>59.9</v>
      </c>
      <c r="L9" s="22">
        <v>4</v>
      </c>
      <c r="M9" s="22">
        <v>63.9</v>
      </c>
      <c r="N9" s="22">
        <v>77.14</v>
      </c>
      <c r="O9" s="22">
        <f t="shared" si="0"/>
        <v>141.04</v>
      </c>
      <c r="P9" s="22">
        <f t="shared" si="1"/>
        <v>70.52</v>
      </c>
      <c r="Q9" s="28">
        <f t="shared" si="2"/>
        <v>3</v>
      </c>
      <c r="R9" s="17"/>
    </row>
    <row r="10" s="1" customFormat="1" ht="50.1" customHeight="1" spans="1:18">
      <c r="A10" s="15">
        <v>7</v>
      </c>
      <c r="B10" s="15" t="s">
        <v>49</v>
      </c>
      <c r="C10" s="15" t="s">
        <v>35</v>
      </c>
      <c r="D10" s="15" t="s">
        <v>50</v>
      </c>
      <c r="E10" s="15" t="s">
        <v>37</v>
      </c>
      <c r="F10" s="16" t="s">
        <v>51</v>
      </c>
      <c r="G10" s="15" t="s">
        <v>52</v>
      </c>
      <c r="H10" s="15" t="s">
        <v>26</v>
      </c>
      <c r="I10" s="15" t="s">
        <v>53</v>
      </c>
      <c r="J10" s="15" t="s">
        <v>54</v>
      </c>
      <c r="K10" s="21">
        <v>73.3</v>
      </c>
      <c r="L10" s="21"/>
      <c r="M10" s="21">
        <v>73.3</v>
      </c>
      <c r="N10" s="21">
        <v>84.02</v>
      </c>
      <c r="O10" s="21">
        <f t="shared" si="0"/>
        <v>157.32</v>
      </c>
      <c r="P10" s="21">
        <f t="shared" si="1"/>
        <v>78.66</v>
      </c>
      <c r="Q10" s="27">
        <f t="shared" si="2"/>
        <v>1</v>
      </c>
      <c r="R10" s="15" t="s">
        <v>29</v>
      </c>
    </row>
    <row r="11" s="2" customFormat="1" ht="50.1" customHeight="1" spans="1:18">
      <c r="A11" s="17">
        <v>8</v>
      </c>
      <c r="B11" s="17"/>
      <c r="C11" s="17" t="s">
        <v>35</v>
      </c>
      <c r="D11" s="17" t="s">
        <v>50</v>
      </c>
      <c r="E11" s="17" t="s">
        <v>37</v>
      </c>
      <c r="F11" s="18" t="s">
        <v>51</v>
      </c>
      <c r="G11" s="17" t="s">
        <v>55</v>
      </c>
      <c r="H11" s="17" t="s">
        <v>26</v>
      </c>
      <c r="I11" s="17" t="s">
        <v>53</v>
      </c>
      <c r="J11" s="17" t="s">
        <v>56</v>
      </c>
      <c r="K11" s="22">
        <v>73</v>
      </c>
      <c r="L11" s="22"/>
      <c r="M11" s="22">
        <v>73</v>
      </c>
      <c r="N11" s="22">
        <v>78.58</v>
      </c>
      <c r="O11" s="22">
        <f t="shared" si="0"/>
        <v>151.58</v>
      </c>
      <c r="P11" s="22">
        <f t="shared" si="1"/>
        <v>75.79</v>
      </c>
      <c r="Q11" s="28">
        <f t="shared" si="2"/>
        <v>2</v>
      </c>
      <c r="R11" s="17"/>
    </row>
    <row r="12" s="2" customFormat="1" ht="50.1" customHeight="1" spans="1:18">
      <c r="A12" s="17">
        <v>9</v>
      </c>
      <c r="B12" s="17"/>
      <c r="C12" s="17" t="s">
        <v>21</v>
      </c>
      <c r="D12" s="17" t="s">
        <v>50</v>
      </c>
      <c r="E12" s="17" t="s">
        <v>37</v>
      </c>
      <c r="F12" s="18" t="s">
        <v>51</v>
      </c>
      <c r="G12" s="17" t="s">
        <v>57</v>
      </c>
      <c r="H12" s="17" t="s">
        <v>26</v>
      </c>
      <c r="I12" s="17" t="s">
        <v>58</v>
      </c>
      <c r="J12" s="17" t="s">
        <v>59</v>
      </c>
      <c r="K12" s="22">
        <v>72.2</v>
      </c>
      <c r="L12" s="22"/>
      <c r="M12" s="22">
        <v>72.2</v>
      </c>
      <c r="N12" s="22">
        <v>79.22</v>
      </c>
      <c r="O12" s="22">
        <f t="shared" si="0"/>
        <v>151.42</v>
      </c>
      <c r="P12" s="22">
        <f t="shared" si="1"/>
        <v>75.71</v>
      </c>
      <c r="Q12" s="28">
        <f t="shared" si="2"/>
        <v>3</v>
      </c>
      <c r="R12" s="17"/>
    </row>
    <row r="13" s="1" customFormat="1" ht="50.1" customHeight="1" spans="1:18">
      <c r="A13" s="15">
        <v>10</v>
      </c>
      <c r="B13" s="15" t="s">
        <v>60</v>
      </c>
      <c r="C13" s="15" t="s">
        <v>21</v>
      </c>
      <c r="D13" s="15" t="s">
        <v>61</v>
      </c>
      <c r="E13" s="15" t="s">
        <v>62</v>
      </c>
      <c r="F13" s="16" t="s">
        <v>63</v>
      </c>
      <c r="G13" s="15" t="s">
        <v>64</v>
      </c>
      <c r="H13" s="15" t="s">
        <v>40</v>
      </c>
      <c r="I13" s="15" t="s">
        <v>65</v>
      </c>
      <c r="J13" s="15" t="s">
        <v>66</v>
      </c>
      <c r="K13" s="21">
        <v>59</v>
      </c>
      <c r="L13" s="21"/>
      <c r="M13" s="21">
        <v>59</v>
      </c>
      <c r="N13" s="21">
        <v>80.32</v>
      </c>
      <c r="O13" s="21">
        <f t="shared" si="0"/>
        <v>139.32</v>
      </c>
      <c r="P13" s="21">
        <f t="shared" si="1"/>
        <v>69.66</v>
      </c>
      <c r="Q13" s="27">
        <f t="shared" si="2"/>
        <v>1</v>
      </c>
      <c r="R13" s="15" t="s">
        <v>29</v>
      </c>
    </row>
    <row r="14" s="1" customFormat="1" ht="50.1" customHeight="1" spans="1:18">
      <c r="A14" s="17">
        <v>11</v>
      </c>
      <c r="B14" s="17"/>
      <c r="C14" s="17" t="s">
        <v>21</v>
      </c>
      <c r="D14" s="17" t="s">
        <v>61</v>
      </c>
      <c r="E14" s="17" t="s">
        <v>62</v>
      </c>
      <c r="F14" s="18" t="s">
        <v>63</v>
      </c>
      <c r="G14" s="17" t="s">
        <v>67</v>
      </c>
      <c r="H14" s="17" t="s">
        <v>40</v>
      </c>
      <c r="I14" s="17" t="s">
        <v>68</v>
      </c>
      <c r="J14" s="17" t="s">
        <v>66</v>
      </c>
      <c r="K14" s="22">
        <v>55</v>
      </c>
      <c r="L14" s="22"/>
      <c r="M14" s="22">
        <v>55</v>
      </c>
      <c r="N14" s="22">
        <v>78.58</v>
      </c>
      <c r="O14" s="22">
        <f t="shared" si="0"/>
        <v>133.58</v>
      </c>
      <c r="P14" s="22">
        <f t="shared" si="1"/>
        <v>66.79</v>
      </c>
      <c r="Q14" s="28">
        <f t="shared" si="2"/>
        <v>2</v>
      </c>
      <c r="R14" s="17"/>
    </row>
    <row r="15" s="1" customFormat="1" ht="50.1" customHeight="1" spans="1:18">
      <c r="A15" s="17">
        <v>12</v>
      </c>
      <c r="B15" s="17"/>
      <c r="C15" s="17" t="s">
        <v>35</v>
      </c>
      <c r="D15" s="17" t="s">
        <v>61</v>
      </c>
      <c r="E15" s="17" t="s">
        <v>62</v>
      </c>
      <c r="F15" s="18" t="s">
        <v>63</v>
      </c>
      <c r="G15" s="17" t="s">
        <v>69</v>
      </c>
      <c r="H15" s="17" t="s">
        <v>47</v>
      </c>
      <c r="I15" s="17" t="s">
        <v>70</v>
      </c>
      <c r="J15" s="17" t="s">
        <v>66</v>
      </c>
      <c r="K15" s="22">
        <v>51</v>
      </c>
      <c r="L15" s="22"/>
      <c r="M15" s="22">
        <v>51</v>
      </c>
      <c r="N15" s="22">
        <v>75.54</v>
      </c>
      <c r="O15" s="22">
        <f t="shared" si="0"/>
        <v>126.54</v>
      </c>
      <c r="P15" s="22">
        <f t="shared" si="1"/>
        <v>63.27</v>
      </c>
      <c r="Q15" s="28">
        <f t="shared" si="2"/>
        <v>3</v>
      </c>
      <c r="R15" s="17"/>
    </row>
    <row r="16" s="1" customFormat="1" ht="50.1" customHeight="1" spans="1:18">
      <c r="A16" s="15">
        <v>13</v>
      </c>
      <c r="B16" s="15" t="s">
        <v>71</v>
      </c>
      <c r="C16" s="15" t="s">
        <v>21</v>
      </c>
      <c r="D16" s="15" t="s">
        <v>61</v>
      </c>
      <c r="E16" s="15" t="s">
        <v>72</v>
      </c>
      <c r="F16" s="16" t="s">
        <v>73</v>
      </c>
      <c r="G16" s="15" t="s">
        <v>74</v>
      </c>
      <c r="H16" s="15" t="s">
        <v>26</v>
      </c>
      <c r="I16" s="15" t="s">
        <v>75</v>
      </c>
      <c r="J16" s="15" t="s">
        <v>76</v>
      </c>
      <c r="K16" s="21">
        <v>62</v>
      </c>
      <c r="L16" s="21"/>
      <c r="M16" s="21">
        <v>62</v>
      </c>
      <c r="N16" s="21">
        <v>73.22</v>
      </c>
      <c r="O16" s="21">
        <f t="shared" si="0"/>
        <v>135.22</v>
      </c>
      <c r="P16" s="21">
        <f t="shared" si="1"/>
        <v>67.61</v>
      </c>
      <c r="Q16" s="27">
        <f t="shared" si="2"/>
        <v>1</v>
      </c>
      <c r="R16" s="15" t="s">
        <v>29</v>
      </c>
    </row>
    <row r="17" s="1" customFormat="1" ht="50.1" customHeight="1" spans="1:18">
      <c r="A17" s="17">
        <v>14</v>
      </c>
      <c r="B17" s="17"/>
      <c r="C17" s="17" t="s">
        <v>21</v>
      </c>
      <c r="D17" s="17" t="s">
        <v>61</v>
      </c>
      <c r="E17" s="17" t="s">
        <v>72</v>
      </c>
      <c r="F17" s="18" t="s">
        <v>73</v>
      </c>
      <c r="G17" s="17" t="s">
        <v>77</v>
      </c>
      <c r="H17" s="17" t="s">
        <v>26</v>
      </c>
      <c r="I17" s="17" t="s">
        <v>65</v>
      </c>
      <c r="J17" s="17" t="s">
        <v>78</v>
      </c>
      <c r="K17" s="22">
        <v>46</v>
      </c>
      <c r="L17" s="22"/>
      <c r="M17" s="22">
        <v>46</v>
      </c>
      <c r="N17" s="22">
        <v>76.44</v>
      </c>
      <c r="O17" s="22">
        <f t="shared" si="0"/>
        <v>122.44</v>
      </c>
      <c r="P17" s="22">
        <f t="shared" si="1"/>
        <v>61.22</v>
      </c>
      <c r="Q17" s="28">
        <f t="shared" si="2"/>
        <v>2</v>
      </c>
      <c r="R17" s="17"/>
    </row>
    <row r="18" s="1" customFormat="1" ht="50.1" customHeight="1" spans="1:18">
      <c r="A18" s="15">
        <v>15</v>
      </c>
      <c r="B18" s="15" t="s">
        <v>79</v>
      </c>
      <c r="C18" s="15" t="s">
        <v>35</v>
      </c>
      <c r="D18" s="15" t="s">
        <v>61</v>
      </c>
      <c r="E18" s="15" t="s">
        <v>80</v>
      </c>
      <c r="F18" s="16" t="s">
        <v>81</v>
      </c>
      <c r="G18" s="15" t="s">
        <v>82</v>
      </c>
      <c r="H18" s="15" t="s">
        <v>47</v>
      </c>
      <c r="I18" s="15" t="s">
        <v>68</v>
      </c>
      <c r="J18" s="15" t="s">
        <v>83</v>
      </c>
      <c r="K18" s="21">
        <v>56</v>
      </c>
      <c r="L18" s="21"/>
      <c r="M18" s="21">
        <v>56</v>
      </c>
      <c r="N18" s="21">
        <v>85.9</v>
      </c>
      <c r="O18" s="21">
        <f t="shared" si="0"/>
        <v>141.9</v>
      </c>
      <c r="P18" s="21">
        <f t="shared" si="1"/>
        <v>70.95</v>
      </c>
      <c r="Q18" s="27">
        <f t="shared" si="2"/>
        <v>1</v>
      </c>
      <c r="R18" s="15" t="s">
        <v>29</v>
      </c>
    </row>
    <row r="19" s="1" customFormat="1" ht="50.1" customHeight="1" spans="1:18">
      <c r="A19" s="15">
        <v>16</v>
      </c>
      <c r="B19" s="15" t="s">
        <v>84</v>
      </c>
      <c r="C19" s="15" t="s">
        <v>21</v>
      </c>
      <c r="D19" s="15" t="s">
        <v>61</v>
      </c>
      <c r="E19" s="15" t="s">
        <v>80</v>
      </c>
      <c r="F19" s="16" t="s">
        <v>81</v>
      </c>
      <c r="G19" s="15" t="s">
        <v>85</v>
      </c>
      <c r="H19" s="15" t="s">
        <v>47</v>
      </c>
      <c r="I19" s="15" t="s">
        <v>86</v>
      </c>
      <c r="J19" s="15" t="s">
        <v>83</v>
      </c>
      <c r="K19" s="21">
        <v>56</v>
      </c>
      <c r="L19" s="21"/>
      <c r="M19" s="21">
        <v>56</v>
      </c>
      <c r="N19" s="21">
        <v>80.92</v>
      </c>
      <c r="O19" s="21">
        <f t="shared" si="0"/>
        <v>136.92</v>
      </c>
      <c r="P19" s="21">
        <f t="shared" si="1"/>
        <v>68.46</v>
      </c>
      <c r="Q19" s="27">
        <f t="shared" si="2"/>
        <v>2</v>
      </c>
      <c r="R19" s="15" t="s">
        <v>29</v>
      </c>
    </row>
    <row r="20" s="1" customFormat="1" ht="50.1" customHeight="1" spans="1:18">
      <c r="A20" s="17">
        <v>17</v>
      </c>
      <c r="B20" s="17"/>
      <c r="C20" s="17" t="s">
        <v>21</v>
      </c>
      <c r="D20" s="17" t="s">
        <v>61</v>
      </c>
      <c r="E20" s="17" t="s">
        <v>80</v>
      </c>
      <c r="F20" s="18" t="s">
        <v>81</v>
      </c>
      <c r="G20" s="17" t="s">
        <v>87</v>
      </c>
      <c r="H20" s="17" t="s">
        <v>47</v>
      </c>
      <c r="I20" s="17" t="s">
        <v>88</v>
      </c>
      <c r="J20" s="17" t="s">
        <v>89</v>
      </c>
      <c r="K20" s="22">
        <v>50</v>
      </c>
      <c r="L20" s="22"/>
      <c r="M20" s="22">
        <v>50</v>
      </c>
      <c r="N20" s="22">
        <v>78.56</v>
      </c>
      <c r="O20" s="22">
        <f t="shared" si="0"/>
        <v>128.56</v>
      </c>
      <c r="P20" s="22">
        <f t="shared" si="1"/>
        <v>64.28</v>
      </c>
      <c r="Q20" s="28">
        <f t="shared" si="2"/>
        <v>3</v>
      </c>
      <c r="R20" s="17"/>
    </row>
    <row r="21" s="4" customFormat="1" ht="50.1" customHeight="1" spans="1:18">
      <c r="A21" s="17">
        <v>18</v>
      </c>
      <c r="B21" s="17"/>
      <c r="C21" s="17" t="s">
        <v>21</v>
      </c>
      <c r="D21" s="17" t="s">
        <v>61</v>
      </c>
      <c r="E21" s="17" t="s">
        <v>80</v>
      </c>
      <c r="F21" s="18" t="s">
        <v>81</v>
      </c>
      <c r="G21" s="17" t="s">
        <v>90</v>
      </c>
      <c r="H21" s="17" t="s">
        <v>47</v>
      </c>
      <c r="I21" s="17" t="s">
        <v>91</v>
      </c>
      <c r="J21" s="17" t="s">
        <v>83</v>
      </c>
      <c r="K21" s="22">
        <v>48</v>
      </c>
      <c r="L21" s="22"/>
      <c r="M21" s="22">
        <v>48</v>
      </c>
      <c r="N21" s="22">
        <v>79.7</v>
      </c>
      <c r="O21" s="22">
        <f t="shared" si="0"/>
        <v>127.7</v>
      </c>
      <c r="P21" s="22">
        <f t="shared" si="1"/>
        <v>63.85</v>
      </c>
      <c r="Q21" s="28">
        <f t="shared" si="2"/>
        <v>4</v>
      </c>
      <c r="R21" s="17"/>
    </row>
    <row r="22" s="1" customFormat="1" ht="50.1" customHeight="1" spans="1:18">
      <c r="A22" s="17">
        <v>19</v>
      </c>
      <c r="B22" s="17"/>
      <c r="C22" s="17" t="s">
        <v>35</v>
      </c>
      <c r="D22" s="17" t="s">
        <v>61</v>
      </c>
      <c r="E22" s="17" t="s">
        <v>80</v>
      </c>
      <c r="F22" s="18" t="s">
        <v>81</v>
      </c>
      <c r="G22" s="17" t="s">
        <v>92</v>
      </c>
      <c r="H22" s="17" t="s">
        <v>47</v>
      </c>
      <c r="I22" s="17" t="s">
        <v>68</v>
      </c>
      <c r="J22" s="17" t="s">
        <v>83</v>
      </c>
      <c r="K22" s="22">
        <v>48</v>
      </c>
      <c r="L22" s="22"/>
      <c r="M22" s="22">
        <v>48</v>
      </c>
      <c r="N22" s="22">
        <v>78.7</v>
      </c>
      <c r="O22" s="22">
        <f t="shared" si="0"/>
        <v>126.7</v>
      </c>
      <c r="P22" s="22">
        <f t="shared" si="1"/>
        <v>63.35</v>
      </c>
      <c r="Q22" s="28">
        <f t="shared" si="2"/>
        <v>5</v>
      </c>
      <c r="R22" s="17"/>
    </row>
    <row r="23" s="1" customFormat="1" ht="50.1" customHeight="1" spans="1:18">
      <c r="A23" s="17">
        <v>20</v>
      </c>
      <c r="B23" s="17"/>
      <c r="C23" s="17" t="s">
        <v>21</v>
      </c>
      <c r="D23" s="17" t="s">
        <v>61</v>
      </c>
      <c r="E23" s="17" t="s">
        <v>80</v>
      </c>
      <c r="F23" s="18" t="s">
        <v>81</v>
      </c>
      <c r="G23" s="17" t="s">
        <v>93</v>
      </c>
      <c r="H23" s="17" t="s">
        <v>47</v>
      </c>
      <c r="I23" s="17" t="s">
        <v>86</v>
      </c>
      <c r="J23" s="17" t="s">
        <v>89</v>
      </c>
      <c r="K23" s="22">
        <v>53</v>
      </c>
      <c r="L23" s="22"/>
      <c r="M23" s="22">
        <v>53</v>
      </c>
      <c r="N23" s="22">
        <v>71.94</v>
      </c>
      <c r="O23" s="22">
        <f t="shared" si="0"/>
        <v>124.94</v>
      </c>
      <c r="P23" s="22">
        <f t="shared" si="1"/>
        <v>62.47</v>
      </c>
      <c r="Q23" s="28">
        <f t="shared" si="2"/>
        <v>6</v>
      </c>
      <c r="R23" s="17"/>
    </row>
    <row r="24" s="1" customFormat="1" ht="50.1" customHeight="1" spans="1:18">
      <c r="A24" s="15">
        <v>21</v>
      </c>
      <c r="B24" s="15" t="s">
        <v>94</v>
      </c>
      <c r="C24" s="15" t="s">
        <v>35</v>
      </c>
      <c r="D24" s="15" t="s">
        <v>61</v>
      </c>
      <c r="E24" s="15" t="s">
        <v>95</v>
      </c>
      <c r="F24" s="16" t="s">
        <v>96</v>
      </c>
      <c r="G24" s="15" t="s">
        <v>97</v>
      </c>
      <c r="H24" s="15" t="s">
        <v>47</v>
      </c>
      <c r="I24" s="15" t="s">
        <v>98</v>
      </c>
      <c r="J24" s="15" t="s">
        <v>66</v>
      </c>
      <c r="K24" s="21">
        <v>59</v>
      </c>
      <c r="L24" s="21"/>
      <c r="M24" s="21">
        <v>59</v>
      </c>
      <c r="N24" s="21">
        <v>76.88</v>
      </c>
      <c r="O24" s="21">
        <f t="shared" si="0"/>
        <v>135.88</v>
      </c>
      <c r="P24" s="21">
        <f t="shared" si="1"/>
        <v>67.94</v>
      </c>
      <c r="Q24" s="27">
        <f t="shared" si="2"/>
        <v>1</v>
      </c>
      <c r="R24" s="15" t="s">
        <v>29</v>
      </c>
    </row>
    <row r="25" s="1" customFormat="1" ht="50.1" customHeight="1" spans="1:18">
      <c r="A25" s="17">
        <v>22</v>
      </c>
      <c r="B25" s="17"/>
      <c r="C25" s="17" t="s">
        <v>21</v>
      </c>
      <c r="D25" s="17" t="s">
        <v>61</v>
      </c>
      <c r="E25" s="17" t="s">
        <v>95</v>
      </c>
      <c r="F25" s="18" t="s">
        <v>96</v>
      </c>
      <c r="G25" s="17" t="s">
        <v>99</v>
      </c>
      <c r="H25" s="17" t="s">
        <v>47</v>
      </c>
      <c r="I25" s="17" t="s">
        <v>100</v>
      </c>
      <c r="J25" s="17" t="s">
        <v>66</v>
      </c>
      <c r="K25" s="22">
        <v>52</v>
      </c>
      <c r="L25" s="22"/>
      <c r="M25" s="22">
        <v>52</v>
      </c>
      <c r="N25" s="22">
        <v>76.64</v>
      </c>
      <c r="O25" s="22">
        <f t="shared" si="0"/>
        <v>128.64</v>
      </c>
      <c r="P25" s="22">
        <f t="shared" si="1"/>
        <v>64.32</v>
      </c>
      <c r="Q25" s="28">
        <f t="shared" si="2"/>
        <v>2</v>
      </c>
      <c r="R25" s="17"/>
    </row>
    <row r="26" s="1" customFormat="1" ht="50.1" customHeight="1" spans="1:18">
      <c r="A26" s="17">
        <v>23</v>
      </c>
      <c r="B26" s="17"/>
      <c r="C26" s="17" t="s">
        <v>21</v>
      </c>
      <c r="D26" s="17" t="s">
        <v>61</v>
      </c>
      <c r="E26" s="17" t="s">
        <v>95</v>
      </c>
      <c r="F26" s="18" t="s">
        <v>96</v>
      </c>
      <c r="G26" s="17" t="s">
        <v>101</v>
      </c>
      <c r="H26" s="17" t="s">
        <v>40</v>
      </c>
      <c r="I26" s="17" t="s">
        <v>102</v>
      </c>
      <c r="J26" s="17" t="s">
        <v>83</v>
      </c>
      <c r="K26" s="23">
        <v>51</v>
      </c>
      <c r="L26" s="23"/>
      <c r="M26" s="23">
        <v>51</v>
      </c>
      <c r="N26" s="23">
        <v>0</v>
      </c>
      <c r="O26" s="22">
        <f t="shared" si="0"/>
        <v>51</v>
      </c>
      <c r="P26" s="22">
        <f t="shared" si="1"/>
        <v>25.5</v>
      </c>
      <c r="Q26" s="28">
        <f t="shared" si="2"/>
        <v>3</v>
      </c>
      <c r="R26" s="17"/>
    </row>
    <row r="27" s="1" customFormat="1" ht="50.1" customHeight="1" spans="1:18">
      <c r="A27" s="15">
        <v>24</v>
      </c>
      <c r="B27" s="15" t="s">
        <v>103</v>
      </c>
      <c r="C27" s="15" t="s">
        <v>21</v>
      </c>
      <c r="D27" s="15" t="s">
        <v>104</v>
      </c>
      <c r="E27" s="15" t="s">
        <v>105</v>
      </c>
      <c r="F27" s="16" t="s">
        <v>106</v>
      </c>
      <c r="G27" s="15" t="s">
        <v>107</v>
      </c>
      <c r="H27" s="15" t="s">
        <v>26</v>
      </c>
      <c r="I27" s="15" t="s">
        <v>108</v>
      </c>
      <c r="J27" s="15" t="s">
        <v>109</v>
      </c>
      <c r="K27" s="21">
        <v>63.8</v>
      </c>
      <c r="L27" s="21"/>
      <c r="M27" s="21">
        <v>63.8</v>
      </c>
      <c r="N27" s="21">
        <v>80.24</v>
      </c>
      <c r="O27" s="21">
        <f t="shared" si="0"/>
        <v>144.04</v>
      </c>
      <c r="P27" s="21">
        <f t="shared" si="1"/>
        <v>72.02</v>
      </c>
      <c r="Q27" s="27">
        <f t="shared" si="2"/>
        <v>1</v>
      </c>
      <c r="R27" s="15" t="s">
        <v>29</v>
      </c>
    </row>
    <row r="28" s="2" customFormat="1" ht="50.1" customHeight="1" spans="1:18">
      <c r="A28" s="17">
        <v>25</v>
      </c>
      <c r="B28" s="17"/>
      <c r="C28" s="17" t="s">
        <v>21</v>
      </c>
      <c r="D28" s="17" t="s">
        <v>104</v>
      </c>
      <c r="E28" s="17" t="s">
        <v>105</v>
      </c>
      <c r="F28" s="18" t="s">
        <v>106</v>
      </c>
      <c r="G28" s="17" t="s">
        <v>110</v>
      </c>
      <c r="H28" s="17" t="s">
        <v>26</v>
      </c>
      <c r="I28" s="17" t="s">
        <v>111</v>
      </c>
      <c r="J28" s="17" t="s">
        <v>112</v>
      </c>
      <c r="K28" s="22">
        <v>62.9</v>
      </c>
      <c r="L28" s="22"/>
      <c r="M28" s="22">
        <v>62.9</v>
      </c>
      <c r="N28" s="22">
        <v>79.68</v>
      </c>
      <c r="O28" s="22">
        <f t="shared" si="0"/>
        <v>142.58</v>
      </c>
      <c r="P28" s="22">
        <f t="shared" si="1"/>
        <v>71.29</v>
      </c>
      <c r="Q28" s="28">
        <f t="shared" si="2"/>
        <v>2</v>
      </c>
      <c r="R28" s="17"/>
    </row>
    <row r="29" s="2" customFormat="1" ht="50.1" customHeight="1" spans="1:18">
      <c r="A29" s="17">
        <v>26</v>
      </c>
      <c r="B29" s="17"/>
      <c r="C29" s="17" t="s">
        <v>21</v>
      </c>
      <c r="D29" s="17" t="s">
        <v>104</v>
      </c>
      <c r="E29" s="17" t="s">
        <v>105</v>
      </c>
      <c r="F29" s="18" t="s">
        <v>106</v>
      </c>
      <c r="G29" s="17" t="s">
        <v>113</v>
      </c>
      <c r="H29" s="17" t="s">
        <v>26</v>
      </c>
      <c r="I29" s="17" t="s">
        <v>114</v>
      </c>
      <c r="J29" s="17" t="s">
        <v>115</v>
      </c>
      <c r="K29" s="22">
        <v>58.7</v>
      </c>
      <c r="L29" s="22"/>
      <c r="M29" s="22">
        <v>58.7</v>
      </c>
      <c r="N29" s="22">
        <v>80.74</v>
      </c>
      <c r="O29" s="22">
        <f t="shared" si="0"/>
        <v>139.44</v>
      </c>
      <c r="P29" s="22">
        <f t="shared" si="1"/>
        <v>69.72</v>
      </c>
      <c r="Q29" s="28">
        <f t="shared" si="2"/>
        <v>3</v>
      </c>
      <c r="R29" s="17"/>
    </row>
    <row r="30" s="1" customFormat="1" ht="50.1" customHeight="1" spans="1:18">
      <c r="A30" s="15">
        <v>27</v>
      </c>
      <c r="B30" s="15" t="s">
        <v>116</v>
      </c>
      <c r="C30" s="15" t="s">
        <v>21</v>
      </c>
      <c r="D30" s="15" t="s">
        <v>104</v>
      </c>
      <c r="E30" s="15" t="s">
        <v>37</v>
      </c>
      <c r="F30" s="16" t="s">
        <v>117</v>
      </c>
      <c r="G30" s="15" t="s">
        <v>118</v>
      </c>
      <c r="H30" s="15" t="s">
        <v>40</v>
      </c>
      <c r="I30" s="15" t="s">
        <v>119</v>
      </c>
      <c r="J30" s="15" t="s">
        <v>120</v>
      </c>
      <c r="K30" s="21">
        <v>76.1</v>
      </c>
      <c r="L30" s="21"/>
      <c r="M30" s="21">
        <v>76.1</v>
      </c>
      <c r="N30" s="21">
        <v>82.86</v>
      </c>
      <c r="O30" s="21">
        <f t="shared" si="0"/>
        <v>158.96</v>
      </c>
      <c r="P30" s="21">
        <f t="shared" si="1"/>
        <v>79.48</v>
      </c>
      <c r="Q30" s="27">
        <f t="shared" si="2"/>
        <v>1</v>
      </c>
      <c r="R30" s="15" t="s">
        <v>29</v>
      </c>
    </row>
    <row r="31" s="1" customFormat="1" ht="50.1" customHeight="1" spans="1:18">
      <c r="A31" s="15">
        <v>28</v>
      </c>
      <c r="B31" s="15" t="s">
        <v>121</v>
      </c>
      <c r="C31" s="15" t="s">
        <v>35</v>
      </c>
      <c r="D31" s="15" t="s">
        <v>104</v>
      </c>
      <c r="E31" s="15" t="s">
        <v>37</v>
      </c>
      <c r="F31" s="16" t="s">
        <v>117</v>
      </c>
      <c r="G31" s="15" t="s">
        <v>122</v>
      </c>
      <c r="H31" s="15" t="s">
        <v>26</v>
      </c>
      <c r="I31" s="15" t="s">
        <v>31</v>
      </c>
      <c r="J31" s="15" t="s">
        <v>123</v>
      </c>
      <c r="K31" s="21">
        <v>77.8</v>
      </c>
      <c r="L31" s="21"/>
      <c r="M31" s="21">
        <v>77.8</v>
      </c>
      <c r="N31" s="21">
        <v>80.36</v>
      </c>
      <c r="O31" s="21">
        <f t="shared" si="0"/>
        <v>158.16</v>
      </c>
      <c r="P31" s="21">
        <f t="shared" si="1"/>
        <v>79.08</v>
      </c>
      <c r="Q31" s="27">
        <f t="shared" si="2"/>
        <v>2</v>
      </c>
      <c r="R31" s="15" t="s">
        <v>29</v>
      </c>
    </row>
    <row r="32" s="2" customFormat="1" ht="50.1" customHeight="1" spans="1:18">
      <c r="A32" s="17">
        <v>29</v>
      </c>
      <c r="B32" s="17"/>
      <c r="C32" s="17" t="s">
        <v>35</v>
      </c>
      <c r="D32" s="17" t="s">
        <v>104</v>
      </c>
      <c r="E32" s="17" t="s">
        <v>37</v>
      </c>
      <c r="F32" s="18" t="s">
        <v>117</v>
      </c>
      <c r="G32" s="17" t="s">
        <v>124</v>
      </c>
      <c r="H32" s="17" t="s">
        <v>47</v>
      </c>
      <c r="I32" s="17" t="s">
        <v>125</v>
      </c>
      <c r="J32" s="17" t="s">
        <v>126</v>
      </c>
      <c r="K32" s="22">
        <v>79</v>
      </c>
      <c r="L32" s="22"/>
      <c r="M32" s="22">
        <v>79</v>
      </c>
      <c r="N32" s="22">
        <v>76.42</v>
      </c>
      <c r="O32" s="22">
        <f t="shared" si="0"/>
        <v>155.42</v>
      </c>
      <c r="P32" s="22">
        <f t="shared" si="1"/>
        <v>77.71</v>
      </c>
      <c r="Q32" s="28">
        <f t="shared" si="2"/>
        <v>3</v>
      </c>
      <c r="R32" s="17"/>
    </row>
    <row r="33" s="2" customFormat="1" ht="50.1" customHeight="1" spans="1:18">
      <c r="A33" s="17">
        <v>30</v>
      </c>
      <c r="B33" s="17"/>
      <c r="C33" s="17" t="s">
        <v>35</v>
      </c>
      <c r="D33" s="17" t="s">
        <v>104</v>
      </c>
      <c r="E33" s="17" t="s">
        <v>37</v>
      </c>
      <c r="F33" s="18" t="s">
        <v>117</v>
      </c>
      <c r="G33" s="17" t="s">
        <v>127</v>
      </c>
      <c r="H33" s="17" t="s">
        <v>47</v>
      </c>
      <c r="I33" s="17" t="s">
        <v>128</v>
      </c>
      <c r="J33" s="17" t="s">
        <v>129</v>
      </c>
      <c r="K33" s="22">
        <v>74.9</v>
      </c>
      <c r="L33" s="22"/>
      <c r="M33" s="22">
        <v>74.9</v>
      </c>
      <c r="N33" s="22">
        <v>79.86</v>
      </c>
      <c r="O33" s="22">
        <f t="shared" si="0"/>
        <v>154.76</v>
      </c>
      <c r="P33" s="22">
        <f t="shared" si="1"/>
        <v>77.38</v>
      </c>
      <c r="Q33" s="28">
        <f t="shared" si="2"/>
        <v>4</v>
      </c>
      <c r="R33" s="17"/>
    </row>
    <row r="34" s="2" customFormat="1" ht="50.1" customHeight="1" spans="1:18">
      <c r="A34" s="17">
        <v>31</v>
      </c>
      <c r="B34" s="17"/>
      <c r="C34" s="17" t="s">
        <v>35</v>
      </c>
      <c r="D34" s="17" t="s">
        <v>104</v>
      </c>
      <c r="E34" s="17" t="s">
        <v>37</v>
      </c>
      <c r="F34" s="18" t="s">
        <v>117</v>
      </c>
      <c r="G34" s="17" t="s">
        <v>130</v>
      </c>
      <c r="H34" s="17" t="s">
        <v>26</v>
      </c>
      <c r="I34" s="17" t="s">
        <v>131</v>
      </c>
      <c r="J34" s="17" t="s">
        <v>132</v>
      </c>
      <c r="K34" s="22">
        <v>75.9</v>
      </c>
      <c r="L34" s="22"/>
      <c r="M34" s="22">
        <v>75.9</v>
      </c>
      <c r="N34" s="22">
        <v>78.42</v>
      </c>
      <c r="O34" s="22">
        <f t="shared" si="0"/>
        <v>154.32</v>
      </c>
      <c r="P34" s="22">
        <f t="shared" si="1"/>
        <v>77.16</v>
      </c>
      <c r="Q34" s="28">
        <f t="shared" si="2"/>
        <v>5</v>
      </c>
      <c r="R34" s="17"/>
    </row>
    <row r="35" s="2" customFormat="1" ht="50.1" customHeight="1" spans="1:18">
      <c r="A35" s="17">
        <v>32</v>
      </c>
      <c r="B35" s="17"/>
      <c r="C35" s="17" t="s">
        <v>35</v>
      </c>
      <c r="D35" s="17" t="s">
        <v>104</v>
      </c>
      <c r="E35" s="17" t="s">
        <v>37</v>
      </c>
      <c r="F35" s="18" t="s">
        <v>117</v>
      </c>
      <c r="G35" s="17" t="s">
        <v>133</v>
      </c>
      <c r="H35" s="17" t="s">
        <v>47</v>
      </c>
      <c r="I35" s="17" t="s">
        <v>134</v>
      </c>
      <c r="J35" s="17" t="s">
        <v>135</v>
      </c>
      <c r="K35" s="22">
        <v>74.1</v>
      </c>
      <c r="L35" s="22"/>
      <c r="M35" s="22">
        <v>74.1</v>
      </c>
      <c r="N35" s="22">
        <v>78.64</v>
      </c>
      <c r="O35" s="22">
        <f t="shared" si="0"/>
        <v>152.74</v>
      </c>
      <c r="P35" s="22">
        <f t="shared" si="1"/>
        <v>76.37</v>
      </c>
      <c r="Q35" s="28">
        <f t="shared" si="2"/>
        <v>6</v>
      </c>
      <c r="R35" s="17"/>
    </row>
    <row r="36" s="1" customFormat="1" ht="50.1" customHeight="1" spans="1:18">
      <c r="A36" s="15">
        <v>33</v>
      </c>
      <c r="B36" s="15" t="s">
        <v>136</v>
      </c>
      <c r="C36" s="15" t="s">
        <v>35</v>
      </c>
      <c r="D36" s="15" t="s">
        <v>104</v>
      </c>
      <c r="E36" s="15" t="s">
        <v>37</v>
      </c>
      <c r="F36" s="16" t="s">
        <v>137</v>
      </c>
      <c r="G36" s="15" t="s">
        <v>138</v>
      </c>
      <c r="H36" s="15" t="s">
        <v>47</v>
      </c>
      <c r="I36" s="15" t="s">
        <v>139</v>
      </c>
      <c r="J36" s="15" t="s">
        <v>140</v>
      </c>
      <c r="K36" s="21">
        <v>68.8</v>
      </c>
      <c r="L36" s="21"/>
      <c r="M36" s="21">
        <v>68.8</v>
      </c>
      <c r="N36" s="21">
        <v>83.34</v>
      </c>
      <c r="O36" s="21">
        <f t="shared" ref="O36:O67" si="3">M36+N36</f>
        <v>152.14</v>
      </c>
      <c r="P36" s="21">
        <f t="shared" ref="P36:P67" si="4">O36/2</f>
        <v>76.07</v>
      </c>
      <c r="Q36" s="27">
        <f t="shared" ref="Q36:Q67" si="5">SUMPRODUCT(($F$4:$F$93=F36)*($P$4:$P$93&gt;P36))+1</f>
        <v>1</v>
      </c>
      <c r="R36" s="15" t="s">
        <v>29</v>
      </c>
    </row>
    <row r="37" s="2" customFormat="1" ht="50.1" customHeight="1" spans="1:18">
      <c r="A37" s="17">
        <v>34</v>
      </c>
      <c r="B37" s="17"/>
      <c r="C37" s="17" t="s">
        <v>35</v>
      </c>
      <c r="D37" s="17" t="s">
        <v>104</v>
      </c>
      <c r="E37" s="17" t="s">
        <v>37</v>
      </c>
      <c r="F37" s="18" t="s">
        <v>137</v>
      </c>
      <c r="G37" s="17" t="s">
        <v>141</v>
      </c>
      <c r="H37" s="17" t="s">
        <v>47</v>
      </c>
      <c r="I37" s="17" t="s">
        <v>142</v>
      </c>
      <c r="J37" s="17" t="s">
        <v>140</v>
      </c>
      <c r="K37" s="22">
        <v>70.9</v>
      </c>
      <c r="L37" s="22"/>
      <c r="M37" s="22">
        <v>70.9</v>
      </c>
      <c r="N37" s="22">
        <v>80.32</v>
      </c>
      <c r="O37" s="22">
        <f t="shared" si="3"/>
        <v>151.22</v>
      </c>
      <c r="P37" s="22">
        <f t="shared" si="4"/>
        <v>75.61</v>
      </c>
      <c r="Q37" s="28">
        <f t="shared" si="5"/>
        <v>2</v>
      </c>
      <c r="R37" s="17"/>
    </row>
    <row r="38" s="2" customFormat="1" ht="50.1" customHeight="1" spans="1:18">
      <c r="A38" s="17">
        <v>35</v>
      </c>
      <c r="B38" s="17"/>
      <c r="C38" s="17" t="s">
        <v>21</v>
      </c>
      <c r="D38" s="17" t="s">
        <v>104</v>
      </c>
      <c r="E38" s="17" t="s">
        <v>37</v>
      </c>
      <c r="F38" s="18" t="s">
        <v>137</v>
      </c>
      <c r="G38" s="17" t="s">
        <v>143</v>
      </c>
      <c r="H38" s="17" t="s">
        <v>47</v>
      </c>
      <c r="I38" s="17" t="s">
        <v>142</v>
      </c>
      <c r="J38" s="17" t="s">
        <v>140</v>
      </c>
      <c r="K38" s="22">
        <v>69.8</v>
      </c>
      <c r="L38" s="22"/>
      <c r="M38" s="22">
        <v>69.8</v>
      </c>
      <c r="N38" s="22">
        <v>78.34</v>
      </c>
      <c r="O38" s="22">
        <f t="shared" si="3"/>
        <v>148.14</v>
      </c>
      <c r="P38" s="22">
        <f t="shared" si="4"/>
        <v>74.07</v>
      </c>
      <c r="Q38" s="28">
        <f t="shared" si="5"/>
        <v>3</v>
      </c>
      <c r="R38" s="17"/>
    </row>
    <row r="39" s="1" customFormat="1" ht="50.1" customHeight="1" spans="1:18">
      <c r="A39" s="15">
        <v>36</v>
      </c>
      <c r="B39" s="15" t="s">
        <v>144</v>
      </c>
      <c r="C39" s="15" t="s">
        <v>21</v>
      </c>
      <c r="D39" s="15" t="s">
        <v>145</v>
      </c>
      <c r="E39" s="15" t="s">
        <v>146</v>
      </c>
      <c r="F39" s="16" t="s">
        <v>147</v>
      </c>
      <c r="G39" s="15" t="s">
        <v>148</v>
      </c>
      <c r="H39" s="15" t="s">
        <v>47</v>
      </c>
      <c r="I39" s="15" t="s">
        <v>149</v>
      </c>
      <c r="J39" s="15" t="s">
        <v>146</v>
      </c>
      <c r="K39" s="21">
        <v>58</v>
      </c>
      <c r="L39" s="21"/>
      <c r="M39" s="21">
        <v>58</v>
      </c>
      <c r="N39" s="21">
        <v>83.94</v>
      </c>
      <c r="O39" s="21">
        <f t="shared" si="3"/>
        <v>141.94</v>
      </c>
      <c r="P39" s="21">
        <f t="shared" si="4"/>
        <v>70.97</v>
      </c>
      <c r="Q39" s="27">
        <f t="shared" si="5"/>
        <v>1</v>
      </c>
      <c r="R39" s="15" t="s">
        <v>29</v>
      </c>
    </row>
    <row r="40" s="1" customFormat="1" ht="50.1" customHeight="1" spans="1:18">
      <c r="A40" s="15">
        <v>37</v>
      </c>
      <c r="B40" s="15" t="s">
        <v>150</v>
      </c>
      <c r="C40" s="15" t="s">
        <v>21</v>
      </c>
      <c r="D40" s="15" t="s">
        <v>145</v>
      </c>
      <c r="E40" s="15" t="s">
        <v>146</v>
      </c>
      <c r="F40" s="16" t="s">
        <v>147</v>
      </c>
      <c r="G40" s="15" t="s">
        <v>151</v>
      </c>
      <c r="H40" s="15" t="s">
        <v>47</v>
      </c>
      <c r="I40" s="15" t="s">
        <v>152</v>
      </c>
      <c r="J40" s="15" t="s">
        <v>146</v>
      </c>
      <c r="K40" s="21">
        <v>55</v>
      </c>
      <c r="L40" s="21">
        <v>4</v>
      </c>
      <c r="M40" s="21">
        <v>59</v>
      </c>
      <c r="N40" s="21">
        <v>78.88</v>
      </c>
      <c r="O40" s="21">
        <f t="shared" si="3"/>
        <v>137.88</v>
      </c>
      <c r="P40" s="21">
        <f t="shared" si="4"/>
        <v>68.94</v>
      </c>
      <c r="Q40" s="27">
        <f t="shared" si="5"/>
        <v>2</v>
      </c>
      <c r="R40" s="15" t="s">
        <v>29</v>
      </c>
    </row>
    <row r="41" s="1" customFormat="1" ht="50.1" customHeight="1" spans="1:18">
      <c r="A41" s="17">
        <v>38</v>
      </c>
      <c r="B41" s="17"/>
      <c r="C41" s="17" t="s">
        <v>21</v>
      </c>
      <c r="D41" s="17" t="s">
        <v>145</v>
      </c>
      <c r="E41" s="17" t="s">
        <v>146</v>
      </c>
      <c r="F41" s="18" t="s">
        <v>147</v>
      </c>
      <c r="G41" s="17" t="s">
        <v>153</v>
      </c>
      <c r="H41" s="17" t="s">
        <v>26</v>
      </c>
      <c r="I41" s="17" t="s">
        <v>154</v>
      </c>
      <c r="J41" s="17" t="s">
        <v>146</v>
      </c>
      <c r="K41" s="22">
        <v>54</v>
      </c>
      <c r="L41" s="22"/>
      <c r="M41" s="22">
        <v>54</v>
      </c>
      <c r="N41" s="22">
        <v>82.1</v>
      </c>
      <c r="O41" s="22">
        <f t="shared" si="3"/>
        <v>136.1</v>
      </c>
      <c r="P41" s="22">
        <f t="shared" si="4"/>
        <v>68.05</v>
      </c>
      <c r="Q41" s="28">
        <f t="shared" si="5"/>
        <v>3</v>
      </c>
      <c r="R41" s="17"/>
    </row>
    <row r="42" s="1" customFormat="1" ht="50.1" customHeight="1" spans="1:18">
      <c r="A42" s="17">
        <v>39</v>
      </c>
      <c r="B42" s="17"/>
      <c r="C42" s="17" t="s">
        <v>21</v>
      </c>
      <c r="D42" s="17" t="s">
        <v>145</v>
      </c>
      <c r="E42" s="17" t="s">
        <v>146</v>
      </c>
      <c r="F42" s="18" t="s">
        <v>147</v>
      </c>
      <c r="G42" s="17" t="s">
        <v>155</v>
      </c>
      <c r="H42" s="17" t="s">
        <v>47</v>
      </c>
      <c r="I42" s="17" t="s">
        <v>88</v>
      </c>
      <c r="J42" s="17" t="s">
        <v>156</v>
      </c>
      <c r="K42" s="22">
        <v>54</v>
      </c>
      <c r="L42" s="22"/>
      <c r="M42" s="22">
        <v>54</v>
      </c>
      <c r="N42" s="22">
        <v>78.36</v>
      </c>
      <c r="O42" s="22">
        <f t="shared" si="3"/>
        <v>132.36</v>
      </c>
      <c r="P42" s="22">
        <f t="shared" si="4"/>
        <v>66.18</v>
      </c>
      <c r="Q42" s="28">
        <f t="shared" si="5"/>
        <v>4</v>
      </c>
      <c r="R42" s="17"/>
    </row>
    <row r="43" s="1" customFormat="1" ht="50.1" customHeight="1" spans="1:18">
      <c r="A43" s="17">
        <v>40</v>
      </c>
      <c r="B43" s="17"/>
      <c r="C43" s="17" t="s">
        <v>21</v>
      </c>
      <c r="D43" s="17" t="s">
        <v>145</v>
      </c>
      <c r="E43" s="17" t="s">
        <v>146</v>
      </c>
      <c r="F43" s="18" t="s">
        <v>147</v>
      </c>
      <c r="G43" s="17" t="s">
        <v>157</v>
      </c>
      <c r="H43" s="17" t="s">
        <v>47</v>
      </c>
      <c r="I43" s="17" t="s">
        <v>68</v>
      </c>
      <c r="J43" s="17" t="s">
        <v>146</v>
      </c>
      <c r="K43" s="22">
        <v>53</v>
      </c>
      <c r="L43" s="22"/>
      <c r="M43" s="22">
        <v>53</v>
      </c>
      <c r="N43" s="22">
        <v>79.28</v>
      </c>
      <c r="O43" s="22">
        <f t="shared" si="3"/>
        <v>132.28</v>
      </c>
      <c r="P43" s="22">
        <f t="shared" si="4"/>
        <v>66.14</v>
      </c>
      <c r="Q43" s="28">
        <f t="shared" si="5"/>
        <v>5</v>
      </c>
      <c r="R43" s="17"/>
    </row>
    <row r="44" s="1" customFormat="1" ht="50.1" customHeight="1" spans="1:18">
      <c r="A44" s="17">
        <v>41</v>
      </c>
      <c r="B44" s="17"/>
      <c r="C44" s="17" t="s">
        <v>21</v>
      </c>
      <c r="D44" s="17" t="s">
        <v>145</v>
      </c>
      <c r="E44" s="17" t="s">
        <v>146</v>
      </c>
      <c r="F44" s="18" t="s">
        <v>147</v>
      </c>
      <c r="G44" s="17" t="s">
        <v>158</v>
      </c>
      <c r="H44" s="17" t="s">
        <v>26</v>
      </c>
      <c r="I44" s="17" t="s">
        <v>154</v>
      </c>
      <c r="J44" s="17" t="s">
        <v>159</v>
      </c>
      <c r="K44" s="22">
        <v>52</v>
      </c>
      <c r="L44" s="22"/>
      <c r="M44" s="22">
        <v>52</v>
      </c>
      <c r="N44" s="22">
        <v>75.9</v>
      </c>
      <c r="O44" s="22">
        <f t="shared" si="3"/>
        <v>127.9</v>
      </c>
      <c r="P44" s="22">
        <f t="shared" si="4"/>
        <v>63.95</v>
      </c>
      <c r="Q44" s="28">
        <f t="shared" si="5"/>
        <v>6</v>
      </c>
      <c r="R44" s="17"/>
    </row>
    <row r="45" s="1" customFormat="1" ht="50.1" customHeight="1" spans="1:18">
      <c r="A45" s="17">
        <v>42</v>
      </c>
      <c r="B45" s="17"/>
      <c r="C45" s="17" t="s">
        <v>21</v>
      </c>
      <c r="D45" s="17" t="s">
        <v>145</v>
      </c>
      <c r="E45" s="17" t="s">
        <v>146</v>
      </c>
      <c r="F45" s="18" t="s">
        <v>147</v>
      </c>
      <c r="G45" s="17" t="s">
        <v>160</v>
      </c>
      <c r="H45" s="17" t="s">
        <v>47</v>
      </c>
      <c r="I45" s="17" t="s">
        <v>161</v>
      </c>
      <c r="J45" s="17" t="s">
        <v>146</v>
      </c>
      <c r="K45" s="22">
        <v>52</v>
      </c>
      <c r="L45" s="22"/>
      <c r="M45" s="22">
        <v>52</v>
      </c>
      <c r="N45" s="22">
        <v>75.7</v>
      </c>
      <c r="O45" s="22">
        <f t="shared" si="3"/>
        <v>127.7</v>
      </c>
      <c r="P45" s="22">
        <f t="shared" si="4"/>
        <v>63.85</v>
      </c>
      <c r="Q45" s="28">
        <f t="shared" si="5"/>
        <v>7</v>
      </c>
      <c r="R45" s="17"/>
    </row>
    <row r="46" s="1" customFormat="1" ht="50.1" customHeight="1" spans="1:18">
      <c r="A46" s="17">
        <v>43</v>
      </c>
      <c r="B46" s="17"/>
      <c r="C46" s="17" t="s">
        <v>21</v>
      </c>
      <c r="D46" s="17" t="s">
        <v>145</v>
      </c>
      <c r="E46" s="17" t="s">
        <v>146</v>
      </c>
      <c r="F46" s="18" t="s">
        <v>147</v>
      </c>
      <c r="G46" s="17" t="s">
        <v>162</v>
      </c>
      <c r="H46" s="17" t="s">
        <v>47</v>
      </c>
      <c r="I46" s="17" t="s">
        <v>68</v>
      </c>
      <c r="J46" s="17" t="s">
        <v>146</v>
      </c>
      <c r="K46" s="23">
        <v>52</v>
      </c>
      <c r="L46" s="23"/>
      <c r="M46" s="23">
        <v>52</v>
      </c>
      <c r="N46" s="23">
        <v>0</v>
      </c>
      <c r="O46" s="22">
        <f t="shared" si="3"/>
        <v>52</v>
      </c>
      <c r="P46" s="22">
        <f t="shared" si="4"/>
        <v>26</v>
      </c>
      <c r="Q46" s="28">
        <f t="shared" si="5"/>
        <v>8</v>
      </c>
      <c r="R46" s="17"/>
    </row>
    <row r="47" s="1" customFormat="1" ht="50.1" customHeight="1" spans="1:18">
      <c r="A47" s="15">
        <v>44</v>
      </c>
      <c r="B47" s="15" t="s">
        <v>163</v>
      </c>
      <c r="C47" s="15" t="s">
        <v>35</v>
      </c>
      <c r="D47" s="15" t="s">
        <v>145</v>
      </c>
      <c r="E47" s="15" t="s">
        <v>80</v>
      </c>
      <c r="F47" s="16" t="s">
        <v>164</v>
      </c>
      <c r="G47" s="15" t="s">
        <v>165</v>
      </c>
      <c r="H47" s="15" t="s">
        <v>40</v>
      </c>
      <c r="I47" s="15" t="s">
        <v>68</v>
      </c>
      <c r="J47" s="15" t="s">
        <v>83</v>
      </c>
      <c r="K47" s="21">
        <v>54</v>
      </c>
      <c r="L47" s="21"/>
      <c r="M47" s="21">
        <v>54</v>
      </c>
      <c r="N47" s="21">
        <v>73.8</v>
      </c>
      <c r="O47" s="21">
        <f t="shared" si="3"/>
        <v>127.8</v>
      </c>
      <c r="P47" s="21">
        <f t="shared" si="4"/>
        <v>63.9</v>
      </c>
      <c r="Q47" s="27">
        <f t="shared" si="5"/>
        <v>1</v>
      </c>
      <c r="R47" s="15" t="s">
        <v>29</v>
      </c>
    </row>
    <row r="48" s="2" customFormat="1" ht="50.1" customHeight="1" spans="1:18">
      <c r="A48" s="17">
        <v>45</v>
      </c>
      <c r="B48" s="17"/>
      <c r="C48" s="17" t="s">
        <v>21</v>
      </c>
      <c r="D48" s="17" t="s">
        <v>145</v>
      </c>
      <c r="E48" s="17" t="s">
        <v>80</v>
      </c>
      <c r="F48" s="18" t="s">
        <v>164</v>
      </c>
      <c r="G48" s="17" t="s">
        <v>166</v>
      </c>
      <c r="H48" s="17" t="s">
        <v>26</v>
      </c>
      <c r="I48" s="17" t="s">
        <v>167</v>
      </c>
      <c r="J48" s="17" t="s">
        <v>83</v>
      </c>
      <c r="K48" s="22">
        <v>44</v>
      </c>
      <c r="L48" s="22"/>
      <c r="M48" s="22">
        <v>44</v>
      </c>
      <c r="N48" s="22">
        <v>73.02</v>
      </c>
      <c r="O48" s="22">
        <f t="shared" si="3"/>
        <v>117.02</v>
      </c>
      <c r="P48" s="22">
        <f t="shared" si="4"/>
        <v>58.51</v>
      </c>
      <c r="Q48" s="28">
        <f t="shared" si="5"/>
        <v>2</v>
      </c>
      <c r="R48" s="17"/>
    </row>
    <row r="49" s="1" customFormat="1" ht="50.1" customHeight="1" spans="1:18">
      <c r="A49" s="15">
        <v>46</v>
      </c>
      <c r="B49" s="15" t="s">
        <v>168</v>
      </c>
      <c r="C49" s="15" t="s">
        <v>35</v>
      </c>
      <c r="D49" s="15" t="s">
        <v>145</v>
      </c>
      <c r="E49" s="15" t="s">
        <v>169</v>
      </c>
      <c r="F49" s="16" t="s">
        <v>170</v>
      </c>
      <c r="G49" s="15" t="s">
        <v>171</v>
      </c>
      <c r="H49" s="15" t="s">
        <v>172</v>
      </c>
      <c r="I49" s="15" t="s">
        <v>173</v>
      </c>
      <c r="J49" s="15" t="s">
        <v>174</v>
      </c>
      <c r="K49" s="21">
        <v>59</v>
      </c>
      <c r="L49" s="21"/>
      <c r="M49" s="21">
        <v>59</v>
      </c>
      <c r="N49" s="21">
        <v>78.46</v>
      </c>
      <c r="O49" s="21">
        <f t="shared" si="3"/>
        <v>137.46</v>
      </c>
      <c r="P49" s="21">
        <f t="shared" si="4"/>
        <v>68.73</v>
      </c>
      <c r="Q49" s="27">
        <f t="shared" si="5"/>
        <v>1</v>
      </c>
      <c r="R49" s="15" t="s">
        <v>29</v>
      </c>
    </row>
    <row r="50" s="1" customFormat="1" ht="50.1" customHeight="1" spans="1:18">
      <c r="A50" s="15">
        <v>47</v>
      </c>
      <c r="B50" s="15" t="s">
        <v>175</v>
      </c>
      <c r="C50" s="15" t="s">
        <v>35</v>
      </c>
      <c r="D50" s="15" t="s">
        <v>145</v>
      </c>
      <c r="E50" s="15" t="s">
        <v>169</v>
      </c>
      <c r="F50" s="16" t="s">
        <v>170</v>
      </c>
      <c r="G50" s="15" t="s">
        <v>176</v>
      </c>
      <c r="H50" s="15" t="s">
        <v>172</v>
      </c>
      <c r="I50" s="15" t="s">
        <v>173</v>
      </c>
      <c r="J50" s="15" t="s">
        <v>174</v>
      </c>
      <c r="K50" s="21">
        <v>50</v>
      </c>
      <c r="L50" s="21"/>
      <c r="M50" s="21">
        <v>50</v>
      </c>
      <c r="N50" s="21">
        <v>81.7</v>
      </c>
      <c r="O50" s="21">
        <f t="shared" si="3"/>
        <v>131.7</v>
      </c>
      <c r="P50" s="21">
        <f t="shared" si="4"/>
        <v>65.85</v>
      </c>
      <c r="Q50" s="27">
        <f t="shared" si="5"/>
        <v>2</v>
      </c>
      <c r="R50" s="15" t="s">
        <v>29</v>
      </c>
    </row>
    <row r="51" s="1" customFormat="1" ht="50.1" customHeight="1" spans="1:18">
      <c r="A51" s="15">
        <v>48</v>
      </c>
      <c r="B51" s="15" t="s">
        <v>177</v>
      </c>
      <c r="C51" s="15" t="s">
        <v>21</v>
      </c>
      <c r="D51" s="15" t="s">
        <v>145</v>
      </c>
      <c r="E51" s="15" t="s">
        <v>169</v>
      </c>
      <c r="F51" s="16" t="s">
        <v>170</v>
      </c>
      <c r="G51" s="15" t="s">
        <v>178</v>
      </c>
      <c r="H51" s="15" t="s">
        <v>172</v>
      </c>
      <c r="I51" s="15" t="s">
        <v>173</v>
      </c>
      <c r="J51" s="15" t="s">
        <v>174</v>
      </c>
      <c r="K51" s="21">
        <v>49</v>
      </c>
      <c r="L51" s="21"/>
      <c r="M51" s="21">
        <v>49</v>
      </c>
      <c r="N51" s="21">
        <v>81.48</v>
      </c>
      <c r="O51" s="21">
        <f t="shared" si="3"/>
        <v>130.48</v>
      </c>
      <c r="P51" s="21">
        <f t="shared" si="4"/>
        <v>65.24</v>
      </c>
      <c r="Q51" s="27">
        <f t="shared" si="5"/>
        <v>3</v>
      </c>
      <c r="R51" s="15" t="s">
        <v>29</v>
      </c>
    </row>
    <row r="52" s="1" customFormat="1" ht="50.1" customHeight="1" spans="1:18">
      <c r="A52" s="15">
        <v>49</v>
      </c>
      <c r="B52" s="15" t="s">
        <v>179</v>
      </c>
      <c r="C52" s="15" t="s">
        <v>21</v>
      </c>
      <c r="D52" s="15" t="s">
        <v>145</v>
      </c>
      <c r="E52" s="15" t="s">
        <v>169</v>
      </c>
      <c r="F52" s="16" t="s">
        <v>170</v>
      </c>
      <c r="G52" s="15" t="s">
        <v>180</v>
      </c>
      <c r="H52" s="15" t="s">
        <v>172</v>
      </c>
      <c r="I52" s="15" t="s">
        <v>173</v>
      </c>
      <c r="J52" s="15" t="s">
        <v>174</v>
      </c>
      <c r="K52" s="21">
        <v>49</v>
      </c>
      <c r="L52" s="21"/>
      <c r="M52" s="21">
        <v>49</v>
      </c>
      <c r="N52" s="21">
        <v>79.32</v>
      </c>
      <c r="O52" s="21">
        <f t="shared" si="3"/>
        <v>128.32</v>
      </c>
      <c r="P52" s="21">
        <f t="shared" si="4"/>
        <v>64.16</v>
      </c>
      <c r="Q52" s="27">
        <f t="shared" si="5"/>
        <v>4</v>
      </c>
      <c r="R52" s="15" t="s">
        <v>29</v>
      </c>
    </row>
    <row r="53" s="1" customFormat="1" ht="50.1" customHeight="1" spans="1:18">
      <c r="A53" s="17">
        <v>50</v>
      </c>
      <c r="B53" s="17"/>
      <c r="C53" s="17" t="s">
        <v>35</v>
      </c>
      <c r="D53" s="17" t="s">
        <v>145</v>
      </c>
      <c r="E53" s="17" t="s">
        <v>169</v>
      </c>
      <c r="F53" s="18" t="s">
        <v>170</v>
      </c>
      <c r="G53" s="17" t="s">
        <v>181</v>
      </c>
      <c r="H53" s="17" t="s">
        <v>172</v>
      </c>
      <c r="I53" s="17" t="s">
        <v>182</v>
      </c>
      <c r="J53" s="17" t="s">
        <v>183</v>
      </c>
      <c r="K53" s="22">
        <v>51</v>
      </c>
      <c r="L53" s="22"/>
      <c r="M53" s="22">
        <v>51</v>
      </c>
      <c r="N53" s="22">
        <v>76.82</v>
      </c>
      <c r="O53" s="22">
        <f t="shared" si="3"/>
        <v>127.82</v>
      </c>
      <c r="P53" s="22">
        <f t="shared" si="4"/>
        <v>63.91</v>
      </c>
      <c r="Q53" s="28">
        <f t="shared" si="5"/>
        <v>5</v>
      </c>
      <c r="R53" s="17"/>
    </row>
    <row r="54" s="1" customFormat="1" ht="50.1" customHeight="1" spans="1:18">
      <c r="A54" s="17">
        <v>51</v>
      </c>
      <c r="B54" s="17"/>
      <c r="C54" s="17" t="s">
        <v>21</v>
      </c>
      <c r="D54" s="17" t="s">
        <v>145</v>
      </c>
      <c r="E54" s="17" t="s">
        <v>169</v>
      </c>
      <c r="F54" s="18" t="s">
        <v>170</v>
      </c>
      <c r="G54" s="17" t="s">
        <v>184</v>
      </c>
      <c r="H54" s="17" t="s">
        <v>172</v>
      </c>
      <c r="I54" s="17" t="s">
        <v>173</v>
      </c>
      <c r="J54" s="17" t="s">
        <v>174</v>
      </c>
      <c r="K54" s="22">
        <v>49</v>
      </c>
      <c r="L54" s="22"/>
      <c r="M54" s="22">
        <v>49</v>
      </c>
      <c r="N54" s="22">
        <v>74.12</v>
      </c>
      <c r="O54" s="22">
        <f t="shared" si="3"/>
        <v>123.12</v>
      </c>
      <c r="P54" s="22">
        <f t="shared" si="4"/>
        <v>61.56</v>
      </c>
      <c r="Q54" s="28">
        <f t="shared" si="5"/>
        <v>6</v>
      </c>
      <c r="R54" s="17"/>
    </row>
    <row r="55" s="2" customFormat="1" ht="50.1" customHeight="1" spans="1:18">
      <c r="A55" s="17">
        <v>52</v>
      </c>
      <c r="B55" s="17"/>
      <c r="C55" s="17" t="s">
        <v>35</v>
      </c>
      <c r="D55" s="17" t="s">
        <v>145</v>
      </c>
      <c r="E55" s="17" t="s">
        <v>169</v>
      </c>
      <c r="F55" s="18" t="s">
        <v>170</v>
      </c>
      <c r="G55" s="17" t="s">
        <v>185</v>
      </c>
      <c r="H55" s="17" t="s">
        <v>172</v>
      </c>
      <c r="I55" s="17" t="s">
        <v>173</v>
      </c>
      <c r="J55" s="17" t="s">
        <v>174</v>
      </c>
      <c r="K55" s="22">
        <v>46</v>
      </c>
      <c r="L55" s="22"/>
      <c r="M55" s="22">
        <v>46</v>
      </c>
      <c r="N55" s="22">
        <v>74.04</v>
      </c>
      <c r="O55" s="22">
        <f t="shared" si="3"/>
        <v>120.04</v>
      </c>
      <c r="P55" s="22">
        <f t="shared" si="4"/>
        <v>60.02</v>
      </c>
      <c r="Q55" s="28">
        <f t="shared" si="5"/>
        <v>7</v>
      </c>
      <c r="R55" s="17"/>
    </row>
    <row r="56" s="2" customFormat="1" ht="50.1" customHeight="1" spans="1:18">
      <c r="A56" s="17">
        <v>53</v>
      </c>
      <c r="B56" s="17"/>
      <c r="C56" s="17" t="s">
        <v>21</v>
      </c>
      <c r="D56" s="17" t="s">
        <v>145</v>
      </c>
      <c r="E56" s="17" t="s">
        <v>169</v>
      </c>
      <c r="F56" s="18" t="s">
        <v>170</v>
      </c>
      <c r="G56" s="17" t="s">
        <v>186</v>
      </c>
      <c r="H56" s="17" t="s">
        <v>172</v>
      </c>
      <c r="I56" s="17" t="s">
        <v>173</v>
      </c>
      <c r="J56" s="17" t="s">
        <v>174</v>
      </c>
      <c r="K56" s="22">
        <v>43</v>
      </c>
      <c r="L56" s="22"/>
      <c r="M56" s="22">
        <v>43</v>
      </c>
      <c r="N56" s="22">
        <v>74.16</v>
      </c>
      <c r="O56" s="22">
        <f t="shared" si="3"/>
        <v>117.16</v>
      </c>
      <c r="P56" s="22">
        <f t="shared" si="4"/>
        <v>58.58</v>
      </c>
      <c r="Q56" s="28">
        <f t="shared" si="5"/>
        <v>8</v>
      </c>
      <c r="R56" s="17"/>
    </row>
    <row r="57" s="2" customFormat="1" ht="50.1" customHeight="1" spans="1:18">
      <c r="A57" s="17">
        <v>54</v>
      </c>
      <c r="B57" s="17"/>
      <c r="C57" s="17" t="s">
        <v>21</v>
      </c>
      <c r="D57" s="17" t="s">
        <v>145</v>
      </c>
      <c r="E57" s="17" t="s">
        <v>169</v>
      </c>
      <c r="F57" s="18" t="s">
        <v>170</v>
      </c>
      <c r="G57" s="17" t="s">
        <v>187</v>
      </c>
      <c r="H57" s="17" t="s">
        <v>172</v>
      </c>
      <c r="I57" s="17" t="s">
        <v>173</v>
      </c>
      <c r="J57" s="17" t="s">
        <v>174</v>
      </c>
      <c r="K57" s="22">
        <v>43</v>
      </c>
      <c r="L57" s="22"/>
      <c r="M57" s="22">
        <v>43</v>
      </c>
      <c r="N57" s="22">
        <v>72.54</v>
      </c>
      <c r="O57" s="22">
        <f t="shared" si="3"/>
        <v>115.54</v>
      </c>
      <c r="P57" s="22">
        <f t="shared" si="4"/>
        <v>57.77</v>
      </c>
      <c r="Q57" s="28">
        <f t="shared" si="5"/>
        <v>9</v>
      </c>
      <c r="R57" s="17"/>
    </row>
    <row r="58" s="2" customFormat="1" ht="50.1" customHeight="1" spans="1:18">
      <c r="A58" s="17">
        <v>55</v>
      </c>
      <c r="B58" s="17"/>
      <c r="C58" s="17" t="s">
        <v>21</v>
      </c>
      <c r="D58" s="17" t="s">
        <v>145</v>
      </c>
      <c r="E58" s="17" t="s">
        <v>169</v>
      </c>
      <c r="F58" s="18" t="s">
        <v>170</v>
      </c>
      <c r="G58" s="17" t="s">
        <v>188</v>
      </c>
      <c r="H58" s="17" t="s">
        <v>172</v>
      </c>
      <c r="I58" s="17" t="s">
        <v>189</v>
      </c>
      <c r="J58" s="17" t="s">
        <v>190</v>
      </c>
      <c r="K58" s="22">
        <v>40</v>
      </c>
      <c r="L58" s="22"/>
      <c r="M58" s="22">
        <v>40</v>
      </c>
      <c r="N58" s="22">
        <v>74.46</v>
      </c>
      <c r="O58" s="22">
        <f t="shared" si="3"/>
        <v>114.46</v>
      </c>
      <c r="P58" s="22">
        <f t="shared" si="4"/>
        <v>57.23</v>
      </c>
      <c r="Q58" s="28">
        <f t="shared" si="5"/>
        <v>10</v>
      </c>
      <c r="R58" s="17"/>
    </row>
    <row r="59" s="2" customFormat="1" ht="50.1" customHeight="1" spans="1:18">
      <c r="A59" s="17">
        <v>56</v>
      </c>
      <c r="B59" s="17"/>
      <c r="C59" s="17" t="s">
        <v>35</v>
      </c>
      <c r="D59" s="17" t="s">
        <v>145</v>
      </c>
      <c r="E59" s="17" t="s">
        <v>169</v>
      </c>
      <c r="F59" s="18" t="s">
        <v>170</v>
      </c>
      <c r="G59" s="17" t="s">
        <v>191</v>
      </c>
      <c r="H59" s="17" t="s">
        <v>172</v>
      </c>
      <c r="I59" s="17" t="s">
        <v>173</v>
      </c>
      <c r="J59" s="17" t="s">
        <v>174</v>
      </c>
      <c r="K59" s="23">
        <v>34</v>
      </c>
      <c r="L59" s="23"/>
      <c r="M59" s="23">
        <v>34</v>
      </c>
      <c r="N59" s="23">
        <v>0</v>
      </c>
      <c r="O59" s="22">
        <f t="shared" si="3"/>
        <v>34</v>
      </c>
      <c r="P59" s="22">
        <f t="shared" si="4"/>
        <v>17</v>
      </c>
      <c r="Q59" s="28">
        <f t="shared" si="5"/>
        <v>11</v>
      </c>
      <c r="R59" s="17"/>
    </row>
    <row r="60" s="1" customFormat="1" ht="50.1" customHeight="1" spans="1:18">
      <c r="A60" s="15">
        <v>57</v>
      </c>
      <c r="B60" s="15" t="s">
        <v>192</v>
      </c>
      <c r="C60" s="15" t="s">
        <v>35</v>
      </c>
      <c r="D60" s="15" t="s">
        <v>193</v>
      </c>
      <c r="E60" s="15" t="s">
        <v>37</v>
      </c>
      <c r="F60" s="16" t="s">
        <v>194</v>
      </c>
      <c r="G60" s="15" t="s">
        <v>195</v>
      </c>
      <c r="H60" s="15" t="s">
        <v>26</v>
      </c>
      <c r="I60" s="15" t="s">
        <v>196</v>
      </c>
      <c r="J60" s="15" t="s">
        <v>197</v>
      </c>
      <c r="K60" s="21">
        <v>76.6</v>
      </c>
      <c r="L60" s="21"/>
      <c r="M60" s="21">
        <v>76.6</v>
      </c>
      <c r="N60" s="21">
        <v>80.52</v>
      </c>
      <c r="O60" s="21">
        <f t="shared" si="3"/>
        <v>157.12</v>
      </c>
      <c r="P60" s="21">
        <f t="shared" si="4"/>
        <v>78.56</v>
      </c>
      <c r="Q60" s="27">
        <f t="shared" si="5"/>
        <v>1</v>
      </c>
      <c r="R60" s="15" t="s">
        <v>29</v>
      </c>
    </row>
    <row r="61" s="3" customFormat="1" ht="50.1" customHeight="1" spans="1:18">
      <c r="A61" s="17">
        <v>58</v>
      </c>
      <c r="B61" s="17"/>
      <c r="C61" s="17" t="s">
        <v>35</v>
      </c>
      <c r="D61" s="17" t="s">
        <v>193</v>
      </c>
      <c r="E61" s="17" t="s">
        <v>37</v>
      </c>
      <c r="F61" s="18" t="s">
        <v>194</v>
      </c>
      <c r="G61" s="17" t="s">
        <v>198</v>
      </c>
      <c r="H61" s="17" t="s">
        <v>26</v>
      </c>
      <c r="I61" s="17" t="s">
        <v>199</v>
      </c>
      <c r="J61" s="17" t="s">
        <v>200</v>
      </c>
      <c r="K61" s="22">
        <v>71.2</v>
      </c>
      <c r="L61" s="22"/>
      <c r="M61" s="22">
        <v>71.2</v>
      </c>
      <c r="N61" s="22">
        <v>79.74</v>
      </c>
      <c r="O61" s="22">
        <f t="shared" si="3"/>
        <v>150.94</v>
      </c>
      <c r="P61" s="22">
        <f t="shared" si="4"/>
        <v>75.47</v>
      </c>
      <c r="Q61" s="28">
        <f t="shared" si="5"/>
        <v>2</v>
      </c>
      <c r="R61" s="17"/>
    </row>
    <row r="62" s="2" customFormat="1" ht="50.1" customHeight="1" spans="1:18">
      <c r="A62" s="17">
        <v>59</v>
      </c>
      <c r="B62" s="17"/>
      <c r="C62" s="17" t="s">
        <v>35</v>
      </c>
      <c r="D62" s="17" t="s">
        <v>193</v>
      </c>
      <c r="E62" s="17" t="s">
        <v>37</v>
      </c>
      <c r="F62" s="18" t="s">
        <v>194</v>
      </c>
      <c r="G62" s="17" t="s">
        <v>201</v>
      </c>
      <c r="H62" s="17" t="s">
        <v>26</v>
      </c>
      <c r="I62" s="17" t="s">
        <v>53</v>
      </c>
      <c r="J62" s="17" t="s">
        <v>202</v>
      </c>
      <c r="K62" s="22">
        <v>70.2</v>
      </c>
      <c r="L62" s="22"/>
      <c r="M62" s="22">
        <v>70.2</v>
      </c>
      <c r="N62" s="22">
        <v>80.16</v>
      </c>
      <c r="O62" s="22">
        <f t="shared" si="3"/>
        <v>150.36</v>
      </c>
      <c r="P62" s="22">
        <f t="shared" si="4"/>
        <v>75.18</v>
      </c>
      <c r="Q62" s="28">
        <f t="shared" si="5"/>
        <v>3</v>
      </c>
      <c r="R62" s="17"/>
    </row>
    <row r="63" s="1" customFormat="1" ht="50.1" customHeight="1" spans="1:18">
      <c r="A63" s="15">
        <v>60</v>
      </c>
      <c r="B63" s="15" t="s">
        <v>203</v>
      </c>
      <c r="C63" s="15" t="s">
        <v>21</v>
      </c>
      <c r="D63" s="15" t="s">
        <v>204</v>
      </c>
      <c r="E63" s="15" t="s">
        <v>146</v>
      </c>
      <c r="F63" s="16" t="s">
        <v>205</v>
      </c>
      <c r="G63" s="15" t="s">
        <v>206</v>
      </c>
      <c r="H63" s="15" t="s">
        <v>26</v>
      </c>
      <c r="I63" s="15" t="s">
        <v>111</v>
      </c>
      <c r="J63" s="15" t="s">
        <v>159</v>
      </c>
      <c r="K63" s="21">
        <v>63</v>
      </c>
      <c r="L63" s="24"/>
      <c r="M63" s="21">
        <v>63</v>
      </c>
      <c r="N63" s="21">
        <v>79.98</v>
      </c>
      <c r="O63" s="21">
        <f t="shared" si="3"/>
        <v>142.98</v>
      </c>
      <c r="P63" s="21">
        <f t="shared" si="4"/>
        <v>71.49</v>
      </c>
      <c r="Q63" s="27">
        <f t="shared" si="5"/>
        <v>1</v>
      </c>
      <c r="R63" s="15" t="s">
        <v>29</v>
      </c>
    </row>
    <row r="64" s="3" customFormat="1" ht="50.1" customHeight="1" spans="1:18">
      <c r="A64" s="17">
        <v>61</v>
      </c>
      <c r="B64" s="17"/>
      <c r="C64" s="17" t="s">
        <v>21</v>
      </c>
      <c r="D64" s="17" t="s">
        <v>204</v>
      </c>
      <c r="E64" s="17" t="s">
        <v>146</v>
      </c>
      <c r="F64" s="18" t="s">
        <v>205</v>
      </c>
      <c r="G64" s="17" t="s">
        <v>207</v>
      </c>
      <c r="H64" s="17" t="s">
        <v>26</v>
      </c>
      <c r="I64" s="17" t="s">
        <v>152</v>
      </c>
      <c r="J64" s="17" t="s">
        <v>159</v>
      </c>
      <c r="K64" s="25">
        <v>54</v>
      </c>
      <c r="L64" s="25"/>
      <c r="M64" s="25">
        <v>54</v>
      </c>
      <c r="N64" s="25">
        <v>79.3</v>
      </c>
      <c r="O64" s="22">
        <f t="shared" si="3"/>
        <v>133.3</v>
      </c>
      <c r="P64" s="22">
        <f t="shared" si="4"/>
        <v>66.65</v>
      </c>
      <c r="Q64" s="28">
        <f t="shared" si="5"/>
        <v>2</v>
      </c>
      <c r="R64" s="17"/>
    </row>
    <row r="65" s="3" customFormat="1" ht="50.1" customHeight="1" spans="1:18">
      <c r="A65" s="17">
        <v>62</v>
      </c>
      <c r="B65" s="17"/>
      <c r="C65" s="17" t="s">
        <v>21</v>
      </c>
      <c r="D65" s="17" t="s">
        <v>204</v>
      </c>
      <c r="E65" s="17" t="s">
        <v>146</v>
      </c>
      <c r="F65" s="18" t="s">
        <v>205</v>
      </c>
      <c r="G65" s="17" t="s">
        <v>208</v>
      </c>
      <c r="H65" s="17" t="s">
        <v>26</v>
      </c>
      <c r="I65" s="17" t="s">
        <v>65</v>
      </c>
      <c r="J65" s="17" t="s">
        <v>159</v>
      </c>
      <c r="K65" s="23">
        <v>46</v>
      </c>
      <c r="L65" s="23"/>
      <c r="M65" s="23">
        <v>46</v>
      </c>
      <c r="N65" s="23">
        <v>0</v>
      </c>
      <c r="O65" s="22">
        <f t="shared" si="3"/>
        <v>46</v>
      </c>
      <c r="P65" s="22">
        <f t="shared" si="4"/>
        <v>23</v>
      </c>
      <c r="Q65" s="28">
        <f t="shared" si="5"/>
        <v>3</v>
      </c>
      <c r="R65" s="17"/>
    </row>
    <row r="66" s="1" customFormat="1" ht="50.1" customHeight="1" spans="1:18">
      <c r="A66" s="15">
        <v>63</v>
      </c>
      <c r="B66" s="15" t="s">
        <v>209</v>
      </c>
      <c r="C66" s="15" t="s">
        <v>21</v>
      </c>
      <c r="D66" s="15" t="s">
        <v>204</v>
      </c>
      <c r="E66" s="15" t="s">
        <v>72</v>
      </c>
      <c r="F66" s="16" t="s">
        <v>210</v>
      </c>
      <c r="G66" s="15" t="s">
        <v>211</v>
      </c>
      <c r="H66" s="15" t="s">
        <v>26</v>
      </c>
      <c r="I66" s="15" t="s">
        <v>65</v>
      </c>
      <c r="J66" s="15" t="s">
        <v>78</v>
      </c>
      <c r="K66" s="21">
        <v>64</v>
      </c>
      <c r="L66" s="21"/>
      <c r="M66" s="21">
        <v>64</v>
      </c>
      <c r="N66" s="21">
        <v>82.5</v>
      </c>
      <c r="O66" s="21">
        <f t="shared" si="3"/>
        <v>146.5</v>
      </c>
      <c r="P66" s="21">
        <f t="shared" si="4"/>
        <v>73.25</v>
      </c>
      <c r="Q66" s="27">
        <f t="shared" si="5"/>
        <v>1</v>
      </c>
      <c r="R66" s="15" t="s">
        <v>29</v>
      </c>
    </row>
    <row r="67" s="3" customFormat="1" ht="50.1" customHeight="1" spans="1:18">
      <c r="A67" s="17">
        <v>64</v>
      </c>
      <c r="B67" s="17"/>
      <c r="C67" s="17" t="s">
        <v>21</v>
      </c>
      <c r="D67" s="17" t="s">
        <v>204</v>
      </c>
      <c r="E67" s="17" t="s">
        <v>72</v>
      </c>
      <c r="F67" s="18" t="s">
        <v>210</v>
      </c>
      <c r="G67" s="17" t="s">
        <v>212</v>
      </c>
      <c r="H67" s="17" t="s">
        <v>26</v>
      </c>
      <c r="I67" s="17" t="s">
        <v>152</v>
      </c>
      <c r="J67" s="17" t="s">
        <v>72</v>
      </c>
      <c r="K67" s="23">
        <v>63</v>
      </c>
      <c r="L67" s="23"/>
      <c r="M67" s="23">
        <v>63</v>
      </c>
      <c r="N67" s="23">
        <v>0</v>
      </c>
      <c r="O67" s="22">
        <f t="shared" si="3"/>
        <v>63</v>
      </c>
      <c r="P67" s="22">
        <f t="shared" si="4"/>
        <v>31.5</v>
      </c>
      <c r="Q67" s="28">
        <f t="shared" si="5"/>
        <v>2</v>
      </c>
      <c r="R67" s="17"/>
    </row>
    <row r="68" s="1" customFormat="1" ht="50.1" customHeight="1" spans="1:18">
      <c r="A68" s="15">
        <v>65</v>
      </c>
      <c r="B68" s="15" t="s">
        <v>213</v>
      </c>
      <c r="C68" s="15" t="s">
        <v>35</v>
      </c>
      <c r="D68" s="15" t="s">
        <v>204</v>
      </c>
      <c r="E68" s="15" t="s">
        <v>214</v>
      </c>
      <c r="F68" s="16" t="s">
        <v>215</v>
      </c>
      <c r="G68" s="15" t="s">
        <v>216</v>
      </c>
      <c r="H68" s="15" t="s">
        <v>26</v>
      </c>
      <c r="I68" s="15" t="s">
        <v>217</v>
      </c>
      <c r="J68" s="15" t="s">
        <v>83</v>
      </c>
      <c r="K68" s="21">
        <v>67</v>
      </c>
      <c r="L68" s="24"/>
      <c r="M68" s="21">
        <v>67</v>
      </c>
      <c r="N68" s="21">
        <v>80.08</v>
      </c>
      <c r="O68" s="21">
        <f t="shared" ref="O68:O93" si="6">M68+N68</f>
        <v>147.08</v>
      </c>
      <c r="P68" s="21">
        <f t="shared" ref="P68:P93" si="7">O68/2</f>
        <v>73.54</v>
      </c>
      <c r="Q68" s="27">
        <f t="shared" ref="Q68:Q93" si="8">SUMPRODUCT(($F$4:$F$93=F68)*($P$4:$P$93&gt;P68))+1</f>
        <v>1</v>
      </c>
      <c r="R68" s="15" t="s">
        <v>29</v>
      </c>
    </row>
    <row r="69" s="1" customFormat="1" ht="50.1" customHeight="1" spans="1:18">
      <c r="A69" s="15">
        <v>66</v>
      </c>
      <c r="B69" s="15" t="s">
        <v>218</v>
      </c>
      <c r="C69" s="15" t="s">
        <v>35</v>
      </c>
      <c r="D69" s="15" t="s">
        <v>204</v>
      </c>
      <c r="E69" s="15" t="s">
        <v>214</v>
      </c>
      <c r="F69" s="16" t="s">
        <v>215</v>
      </c>
      <c r="G69" s="15" t="s">
        <v>219</v>
      </c>
      <c r="H69" s="15" t="s">
        <v>26</v>
      </c>
      <c r="I69" s="15" t="s">
        <v>152</v>
      </c>
      <c r="J69" s="15" t="s">
        <v>83</v>
      </c>
      <c r="K69" s="21">
        <v>55</v>
      </c>
      <c r="L69" s="24"/>
      <c r="M69" s="21">
        <v>55</v>
      </c>
      <c r="N69" s="21">
        <v>79.36</v>
      </c>
      <c r="O69" s="21">
        <f t="shared" si="6"/>
        <v>134.36</v>
      </c>
      <c r="P69" s="21">
        <f t="shared" si="7"/>
        <v>67.18</v>
      </c>
      <c r="Q69" s="27">
        <f t="shared" si="8"/>
        <v>2</v>
      </c>
      <c r="R69" s="15" t="s">
        <v>29</v>
      </c>
    </row>
    <row r="70" s="2" customFormat="1" ht="50.1" customHeight="1" spans="1:18">
      <c r="A70" s="17">
        <v>67</v>
      </c>
      <c r="B70" s="17"/>
      <c r="C70" s="17" t="s">
        <v>21</v>
      </c>
      <c r="D70" s="17" t="s">
        <v>204</v>
      </c>
      <c r="E70" s="17" t="s">
        <v>214</v>
      </c>
      <c r="F70" s="18" t="s">
        <v>215</v>
      </c>
      <c r="G70" s="17" t="s">
        <v>220</v>
      </c>
      <c r="H70" s="17" t="s">
        <v>26</v>
      </c>
      <c r="I70" s="17" t="s">
        <v>221</v>
      </c>
      <c r="J70" s="17" t="s">
        <v>83</v>
      </c>
      <c r="K70" s="22">
        <v>47</v>
      </c>
      <c r="L70" s="30"/>
      <c r="M70" s="22">
        <v>47</v>
      </c>
      <c r="N70" s="22">
        <v>76.9</v>
      </c>
      <c r="O70" s="22">
        <f t="shared" si="6"/>
        <v>123.9</v>
      </c>
      <c r="P70" s="22">
        <f t="shared" si="7"/>
        <v>61.95</v>
      </c>
      <c r="Q70" s="28">
        <f t="shared" si="8"/>
        <v>3</v>
      </c>
      <c r="R70" s="17"/>
    </row>
    <row r="71" s="2" customFormat="1" ht="50.1" customHeight="1" spans="1:18">
      <c r="A71" s="17">
        <v>68</v>
      </c>
      <c r="B71" s="17"/>
      <c r="C71" s="17" t="s">
        <v>35</v>
      </c>
      <c r="D71" s="17" t="s">
        <v>204</v>
      </c>
      <c r="E71" s="17" t="s">
        <v>214</v>
      </c>
      <c r="F71" s="18" t="s">
        <v>215</v>
      </c>
      <c r="G71" s="17" t="s">
        <v>222</v>
      </c>
      <c r="H71" s="17" t="s">
        <v>26</v>
      </c>
      <c r="I71" s="17" t="s">
        <v>223</v>
      </c>
      <c r="J71" s="17" t="s">
        <v>83</v>
      </c>
      <c r="K71" s="22">
        <v>47</v>
      </c>
      <c r="L71" s="30"/>
      <c r="M71" s="22">
        <v>47</v>
      </c>
      <c r="N71" s="22">
        <v>76.62</v>
      </c>
      <c r="O71" s="22">
        <f t="shared" si="6"/>
        <v>123.62</v>
      </c>
      <c r="P71" s="22">
        <f t="shared" si="7"/>
        <v>61.81</v>
      </c>
      <c r="Q71" s="28">
        <f t="shared" si="8"/>
        <v>4</v>
      </c>
      <c r="R71" s="17"/>
    </row>
    <row r="72" s="1" customFormat="1" ht="50.1" customHeight="1" spans="1:18">
      <c r="A72" s="15">
        <v>69</v>
      </c>
      <c r="B72" s="15" t="s">
        <v>224</v>
      </c>
      <c r="C72" s="15" t="s">
        <v>21</v>
      </c>
      <c r="D72" s="15" t="s">
        <v>204</v>
      </c>
      <c r="E72" s="15" t="s">
        <v>225</v>
      </c>
      <c r="F72" s="16" t="s">
        <v>226</v>
      </c>
      <c r="G72" s="15" t="s">
        <v>227</v>
      </c>
      <c r="H72" s="29" t="s">
        <v>26</v>
      </c>
      <c r="I72" s="29" t="s">
        <v>228</v>
      </c>
      <c r="J72" s="29" t="s">
        <v>229</v>
      </c>
      <c r="K72" s="21">
        <v>72.8</v>
      </c>
      <c r="L72" s="24"/>
      <c r="M72" s="21">
        <v>72.8</v>
      </c>
      <c r="N72" s="21">
        <v>81.9</v>
      </c>
      <c r="O72" s="21">
        <f t="shared" si="6"/>
        <v>154.7</v>
      </c>
      <c r="P72" s="21">
        <f t="shared" si="7"/>
        <v>77.35</v>
      </c>
      <c r="Q72" s="27">
        <f t="shared" si="8"/>
        <v>1</v>
      </c>
      <c r="R72" s="15" t="s">
        <v>29</v>
      </c>
    </row>
    <row r="73" s="3" customFormat="1" ht="50.1" customHeight="1" spans="1:18">
      <c r="A73" s="17">
        <v>70</v>
      </c>
      <c r="B73" s="17"/>
      <c r="C73" s="17" t="s">
        <v>35</v>
      </c>
      <c r="D73" s="17" t="s">
        <v>204</v>
      </c>
      <c r="E73" s="17" t="s">
        <v>225</v>
      </c>
      <c r="F73" s="18" t="s">
        <v>226</v>
      </c>
      <c r="G73" s="17" t="s">
        <v>230</v>
      </c>
      <c r="H73" s="17" t="s">
        <v>26</v>
      </c>
      <c r="I73" s="17" t="s">
        <v>231</v>
      </c>
      <c r="J73" s="17" t="s">
        <v>229</v>
      </c>
      <c r="K73" s="22">
        <v>68.3</v>
      </c>
      <c r="L73" s="30"/>
      <c r="M73" s="22">
        <v>68.3</v>
      </c>
      <c r="N73" s="22">
        <v>81.02</v>
      </c>
      <c r="O73" s="22">
        <f t="shared" si="6"/>
        <v>149.32</v>
      </c>
      <c r="P73" s="22">
        <f t="shared" si="7"/>
        <v>74.66</v>
      </c>
      <c r="Q73" s="28">
        <f t="shared" si="8"/>
        <v>2</v>
      </c>
      <c r="R73" s="17"/>
    </row>
    <row r="74" s="3" customFormat="1" ht="50.1" customHeight="1" spans="1:18">
      <c r="A74" s="17">
        <v>71</v>
      </c>
      <c r="B74" s="17"/>
      <c r="C74" s="17" t="s">
        <v>35</v>
      </c>
      <c r="D74" s="17" t="s">
        <v>204</v>
      </c>
      <c r="E74" s="17" t="s">
        <v>225</v>
      </c>
      <c r="F74" s="18" t="s">
        <v>226</v>
      </c>
      <c r="G74" s="17" t="s">
        <v>232</v>
      </c>
      <c r="H74" s="17" t="s">
        <v>26</v>
      </c>
      <c r="I74" s="17" t="s">
        <v>233</v>
      </c>
      <c r="J74" s="17" t="s">
        <v>234</v>
      </c>
      <c r="K74" s="22">
        <v>68.9</v>
      </c>
      <c r="L74" s="30"/>
      <c r="M74" s="22">
        <v>68.9</v>
      </c>
      <c r="N74" s="22">
        <v>78.6</v>
      </c>
      <c r="O74" s="22">
        <f t="shared" si="6"/>
        <v>147.5</v>
      </c>
      <c r="P74" s="22">
        <f t="shared" si="7"/>
        <v>73.75</v>
      </c>
      <c r="Q74" s="28">
        <f t="shared" si="8"/>
        <v>3</v>
      </c>
      <c r="R74" s="17"/>
    </row>
    <row r="75" s="1" customFormat="1" ht="50.1" customHeight="1" spans="1:18">
      <c r="A75" s="15">
        <v>72</v>
      </c>
      <c r="B75" s="15" t="s">
        <v>235</v>
      </c>
      <c r="C75" s="15" t="s">
        <v>35</v>
      </c>
      <c r="D75" s="15" t="s">
        <v>236</v>
      </c>
      <c r="E75" s="15" t="s">
        <v>225</v>
      </c>
      <c r="F75" s="16" t="s">
        <v>237</v>
      </c>
      <c r="G75" s="15" t="s">
        <v>238</v>
      </c>
      <c r="H75" s="15" t="s">
        <v>26</v>
      </c>
      <c r="I75" s="15" t="s">
        <v>239</v>
      </c>
      <c r="J75" s="15" t="s">
        <v>234</v>
      </c>
      <c r="K75" s="21">
        <v>74.1</v>
      </c>
      <c r="L75" s="21"/>
      <c r="M75" s="21">
        <v>74.1</v>
      </c>
      <c r="N75" s="21">
        <v>80.58</v>
      </c>
      <c r="O75" s="21">
        <f t="shared" si="6"/>
        <v>154.68</v>
      </c>
      <c r="P75" s="21">
        <f t="shared" si="7"/>
        <v>77.34</v>
      </c>
      <c r="Q75" s="27">
        <f t="shared" si="8"/>
        <v>1</v>
      </c>
      <c r="R75" s="15" t="s">
        <v>29</v>
      </c>
    </row>
    <row r="76" s="2" customFormat="1" ht="50.1" customHeight="1" spans="1:18">
      <c r="A76" s="17">
        <v>73</v>
      </c>
      <c r="B76" s="17"/>
      <c r="C76" s="17" t="s">
        <v>21</v>
      </c>
      <c r="D76" s="17" t="s">
        <v>236</v>
      </c>
      <c r="E76" s="17" t="s">
        <v>225</v>
      </c>
      <c r="F76" s="18" t="s">
        <v>237</v>
      </c>
      <c r="G76" s="17" t="s">
        <v>240</v>
      </c>
      <c r="H76" s="17" t="s">
        <v>26</v>
      </c>
      <c r="I76" s="17" t="s">
        <v>31</v>
      </c>
      <c r="J76" s="17" t="s">
        <v>241</v>
      </c>
      <c r="K76" s="22">
        <v>68.6</v>
      </c>
      <c r="L76" s="22"/>
      <c r="M76" s="22">
        <v>68.6</v>
      </c>
      <c r="N76" s="22">
        <v>79.52</v>
      </c>
      <c r="O76" s="22">
        <f t="shared" si="6"/>
        <v>148.12</v>
      </c>
      <c r="P76" s="22">
        <f t="shared" si="7"/>
        <v>74.06</v>
      </c>
      <c r="Q76" s="28">
        <f t="shared" si="8"/>
        <v>2</v>
      </c>
      <c r="R76" s="17"/>
    </row>
    <row r="77" s="2" customFormat="1" ht="50.1" customHeight="1" spans="1:18">
      <c r="A77" s="17">
        <v>74</v>
      </c>
      <c r="B77" s="17"/>
      <c r="C77" s="17" t="s">
        <v>35</v>
      </c>
      <c r="D77" s="17" t="s">
        <v>236</v>
      </c>
      <c r="E77" s="17" t="s">
        <v>225</v>
      </c>
      <c r="F77" s="18" t="s">
        <v>237</v>
      </c>
      <c r="G77" s="17" t="s">
        <v>242</v>
      </c>
      <c r="H77" s="17" t="s">
        <v>26</v>
      </c>
      <c r="I77" s="17" t="s">
        <v>243</v>
      </c>
      <c r="J77" s="17" t="s">
        <v>234</v>
      </c>
      <c r="K77" s="22">
        <v>68.9</v>
      </c>
      <c r="L77" s="22"/>
      <c r="M77" s="22">
        <v>68.9</v>
      </c>
      <c r="N77" s="22">
        <v>77.82</v>
      </c>
      <c r="O77" s="22">
        <f t="shared" si="6"/>
        <v>146.72</v>
      </c>
      <c r="P77" s="22">
        <f t="shared" si="7"/>
        <v>73.36</v>
      </c>
      <c r="Q77" s="28">
        <f t="shared" si="8"/>
        <v>3</v>
      </c>
      <c r="R77" s="17"/>
    </row>
    <row r="78" s="1" customFormat="1" ht="50.1" customHeight="1" spans="1:18">
      <c r="A78" s="15">
        <v>75</v>
      </c>
      <c r="B78" s="15" t="s">
        <v>244</v>
      </c>
      <c r="C78" s="15" t="s">
        <v>21</v>
      </c>
      <c r="D78" s="15" t="s">
        <v>245</v>
      </c>
      <c r="E78" s="15" t="s">
        <v>246</v>
      </c>
      <c r="F78" s="16" t="s">
        <v>247</v>
      </c>
      <c r="G78" s="15" t="s">
        <v>248</v>
      </c>
      <c r="H78" s="15" t="s">
        <v>47</v>
      </c>
      <c r="I78" s="15" t="s">
        <v>249</v>
      </c>
      <c r="J78" s="15" t="s">
        <v>246</v>
      </c>
      <c r="K78" s="21">
        <v>74.1</v>
      </c>
      <c r="L78" s="24"/>
      <c r="M78" s="21">
        <v>74.1</v>
      </c>
      <c r="N78" s="21">
        <v>84.44</v>
      </c>
      <c r="O78" s="21">
        <f t="shared" si="6"/>
        <v>158.54</v>
      </c>
      <c r="P78" s="21">
        <f t="shared" si="7"/>
        <v>79.27</v>
      </c>
      <c r="Q78" s="27">
        <f t="shared" si="8"/>
        <v>1</v>
      </c>
      <c r="R78" s="15" t="s">
        <v>29</v>
      </c>
    </row>
    <row r="79" s="3" customFormat="1" ht="50.1" customHeight="1" spans="1:18">
      <c r="A79" s="17">
        <v>76</v>
      </c>
      <c r="B79" s="17"/>
      <c r="C79" s="17" t="s">
        <v>35</v>
      </c>
      <c r="D79" s="17" t="s">
        <v>245</v>
      </c>
      <c r="E79" s="17" t="s">
        <v>246</v>
      </c>
      <c r="F79" s="18" t="s">
        <v>247</v>
      </c>
      <c r="G79" s="17" t="s">
        <v>250</v>
      </c>
      <c r="H79" s="17" t="s">
        <v>47</v>
      </c>
      <c r="I79" s="17" t="s">
        <v>251</v>
      </c>
      <c r="J79" s="17" t="s">
        <v>252</v>
      </c>
      <c r="K79" s="22">
        <v>73.3</v>
      </c>
      <c r="L79" s="30"/>
      <c r="M79" s="22">
        <v>73.3</v>
      </c>
      <c r="N79" s="22">
        <v>81.84</v>
      </c>
      <c r="O79" s="22">
        <f t="shared" si="6"/>
        <v>155.14</v>
      </c>
      <c r="P79" s="22">
        <f t="shared" si="7"/>
        <v>77.57</v>
      </c>
      <c r="Q79" s="28">
        <f t="shared" si="8"/>
        <v>2</v>
      </c>
      <c r="R79" s="17"/>
    </row>
    <row r="80" s="3" customFormat="1" ht="50.1" customHeight="1" spans="1:18">
      <c r="A80" s="17">
        <v>77</v>
      </c>
      <c r="B80" s="17"/>
      <c r="C80" s="17" t="s">
        <v>35</v>
      </c>
      <c r="D80" s="17" t="s">
        <v>245</v>
      </c>
      <c r="E80" s="17" t="s">
        <v>246</v>
      </c>
      <c r="F80" s="18" t="s">
        <v>247</v>
      </c>
      <c r="G80" s="17" t="s">
        <v>253</v>
      </c>
      <c r="H80" s="17" t="s">
        <v>47</v>
      </c>
      <c r="I80" s="17" t="s">
        <v>68</v>
      </c>
      <c r="J80" s="17" t="s">
        <v>120</v>
      </c>
      <c r="K80" s="22">
        <v>72.7</v>
      </c>
      <c r="L80" s="30"/>
      <c r="M80" s="22">
        <v>72.7</v>
      </c>
      <c r="N80" s="22">
        <v>79.1</v>
      </c>
      <c r="O80" s="22">
        <f t="shared" si="6"/>
        <v>151.8</v>
      </c>
      <c r="P80" s="22">
        <f t="shared" si="7"/>
        <v>75.9</v>
      </c>
      <c r="Q80" s="28">
        <f t="shared" si="8"/>
        <v>3</v>
      </c>
      <c r="R80" s="17"/>
    </row>
    <row r="81" s="1" customFormat="1" ht="50.1" customHeight="1" spans="1:18">
      <c r="A81" s="15">
        <v>78</v>
      </c>
      <c r="B81" s="15" t="s">
        <v>254</v>
      </c>
      <c r="C81" s="15" t="s">
        <v>35</v>
      </c>
      <c r="D81" s="15" t="s">
        <v>255</v>
      </c>
      <c r="E81" s="15" t="s">
        <v>256</v>
      </c>
      <c r="F81" s="16" t="s">
        <v>257</v>
      </c>
      <c r="G81" s="15" t="s">
        <v>258</v>
      </c>
      <c r="H81" s="15" t="s">
        <v>26</v>
      </c>
      <c r="I81" s="15" t="s">
        <v>259</v>
      </c>
      <c r="J81" s="15" t="s">
        <v>260</v>
      </c>
      <c r="K81" s="21">
        <v>78</v>
      </c>
      <c r="L81" s="21"/>
      <c r="M81" s="21">
        <v>78</v>
      </c>
      <c r="N81" s="21">
        <v>76.66</v>
      </c>
      <c r="O81" s="21">
        <f t="shared" si="6"/>
        <v>154.66</v>
      </c>
      <c r="P81" s="21">
        <f t="shared" si="7"/>
        <v>77.33</v>
      </c>
      <c r="Q81" s="27">
        <f t="shared" si="8"/>
        <v>1</v>
      </c>
      <c r="R81" s="15" t="s">
        <v>29</v>
      </c>
    </row>
    <row r="82" s="3" customFormat="1" ht="50.1" customHeight="1" spans="1:18">
      <c r="A82" s="17">
        <v>79</v>
      </c>
      <c r="B82" s="17"/>
      <c r="C82" s="17" t="s">
        <v>35</v>
      </c>
      <c r="D82" s="17" t="s">
        <v>255</v>
      </c>
      <c r="E82" s="17" t="s">
        <v>256</v>
      </c>
      <c r="F82" s="18" t="s">
        <v>257</v>
      </c>
      <c r="G82" s="17" t="s">
        <v>261</v>
      </c>
      <c r="H82" s="17" t="s">
        <v>26</v>
      </c>
      <c r="I82" s="17" t="s">
        <v>152</v>
      </c>
      <c r="J82" s="17" t="s">
        <v>229</v>
      </c>
      <c r="K82" s="22">
        <v>68.4</v>
      </c>
      <c r="L82" s="22"/>
      <c r="M82" s="22">
        <v>68.4</v>
      </c>
      <c r="N82" s="22">
        <v>79.26</v>
      </c>
      <c r="O82" s="22">
        <f t="shared" si="6"/>
        <v>147.66</v>
      </c>
      <c r="P82" s="22">
        <f t="shared" si="7"/>
        <v>73.83</v>
      </c>
      <c r="Q82" s="28">
        <f t="shared" si="8"/>
        <v>2</v>
      </c>
      <c r="R82" s="17"/>
    </row>
    <row r="83" s="2" customFormat="1" ht="50.1" customHeight="1" spans="1:18">
      <c r="A83" s="17">
        <v>80</v>
      </c>
      <c r="B83" s="17"/>
      <c r="C83" s="17" t="s">
        <v>21</v>
      </c>
      <c r="D83" s="17" t="s">
        <v>255</v>
      </c>
      <c r="E83" s="17" t="s">
        <v>256</v>
      </c>
      <c r="F83" s="18" t="s">
        <v>257</v>
      </c>
      <c r="G83" s="17" t="s">
        <v>262</v>
      </c>
      <c r="H83" s="17" t="s">
        <v>47</v>
      </c>
      <c r="I83" s="17" t="s">
        <v>263</v>
      </c>
      <c r="J83" s="17" t="s">
        <v>42</v>
      </c>
      <c r="K83" s="22">
        <v>68.1</v>
      </c>
      <c r="L83" s="22"/>
      <c r="M83" s="22">
        <v>68.1</v>
      </c>
      <c r="N83" s="22">
        <v>78.86</v>
      </c>
      <c r="O83" s="22">
        <f t="shared" si="6"/>
        <v>146.96</v>
      </c>
      <c r="P83" s="22">
        <f t="shared" si="7"/>
        <v>73.48</v>
      </c>
      <c r="Q83" s="28">
        <f t="shared" si="8"/>
        <v>3</v>
      </c>
      <c r="R83" s="17"/>
    </row>
    <row r="84" s="1" customFormat="1" ht="50.1" customHeight="1" spans="1:18">
      <c r="A84" s="15">
        <v>81</v>
      </c>
      <c r="B84" s="15" t="s">
        <v>264</v>
      </c>
      <c r="C84" s="15" t="s">
        <v>21</v>
      </c>
      <c r="D84" s="15" t="s">
        <v>265</v>
      </c>
      <c r="E84" s="15" t="s">
        <v>256</v>
      </c>
      <c r="F84" s="16" t="s">
        <v>266</v>
      </c>
      <c r="G84" s="15" t="s">
        <v>267</v>
      </c>
      <c r="H84" s="15" t="s">
        <v>26</v>
      </c>
      <c r="I84" s="15" t="s">
        <v>268</v>
      </c>
      <c r="J84" s="15" t="s">
        <v>229</v>
      </c>
      <c r="K84" s="21">
        <v>68</v>
      </c>
      <c r="L84" s="21"/>
      <c r="M84" s="21">
        <v>68</v>
      </c>
      <c r="N84" s="21">
        <v>80.78</v>
      </c>
      <c r="O84" s="21">
        <f t="shared" si="6"/>
        <v>148.78</v>
      </c>
      <c r="P84" s="21">
        <f t="shared" si="7"/>
        <v>74.39</v>
      </c>
      <c r="Q84" s="27">
        <f t="shared" si="8"/>
        <v>1</v>
      </c>
      <c r="R84" s="15" t="s">
        <v>29</v>
      </c>
    </row>
    <row r="85" s="3" customFormat="1" ht="50.1" customHeight="1" spans="1:18">
      <c r="A85" s="17">
        <v>82</v>
      </c>
      <c r="B85" s="17"/>
      <c r="C85" s="17" t="s">
        <v>21</v>
      </c>
      <c r="D85" s="17" t="s">
        <v>265</v>
      </c>
      <c r="E85" s="17" t="s">
        <v>256</v>
      </c>
      <c r="F85" s="18" t="s">
        <v>266</v>
      </c>
      <c r="G85" s="17" t="s">
        <v>269</v>
      </c>
      <c r="H85" s="17" t="s">
        <v>26</v>
      </c>
      <c r="I85" s="17" t="s">
        <v>251</v>
      </c>
      <c r="J85" s="17" t="s">
        <v>270</v>
      </c>
      <c r="K85" s="22">
        <v>67.5</v>
      </c>
      <c r="L85" s="22"/>
      <c r="M85" s="22">
        <v>67.5</v>
      </c>
      <c r="N85" s="22">
        <v>79.38</v>
      </c>
      <c r="O85" s="22">
        <f t="shared" si="6"/>
        <v>146.88</v>
      </c>
      <c r="P85" s="22">
        <f t="shared" si="7"/>
        <v>73.44</v>
      </c>
      <c r="Q85" s="28">
        <f t="shared" si="8"/>
        <v>2</v>
      </c>
      <c r="R85" s="17"/>
    </row>
    <row r="86" s="3" customFormat="1" ht="50.1" customHeight="1" spans="1:18">
      <c r="A86" s="17">
        <v>83</v>
      </c>
      <c r="B86" s="17"/>
      <c r="C86" s="17" t="s">
        <v>21</v>
      </c>
      <c r="D86" s="17" t="s">
        <v>265</v>
      </c>
      <c r="E86" s="17" t="s">
        <v>256</v>
      </c>
      <c r="F86" s="18" t="s">
        <v>266</v>
      </c>
      <c r="G86" s="17" t="s">
        <v>271</v>
      </c>
      <c r="H86" s="17" t="s">
        <v>26</v>
      </c>
      <c r="I86" s="17" t="s">
        <v>251</v>
      </c>
      <c r="J86" s="17" t="s">
        <v>270</v>
      </c>
      <c r="K86" s="22">
        <v>67.2</v>
      </c>
      <c r="L86" s="22"/>
      <c r="M86" s="22">
        <v>67.2</v>
      </c>
      <c r="N86" s="22">
        <v>78.88</v>
      </c>
      <c r="O86" s="22">
        <f t="shared" si="6"/>
        <v>146.08</v>
      </c>
      <c r="P86" s="22">
        <f t="shared" si="7"/>
        <v>73.04</v>
      </c>
      <c r="Q86" s="28">
        <f t="shared" si="8"/>
        <v>3</v>
      </c>
      <c r="R86" s="17"/>
    </row>
    <row r="87" s="1" customFormat="1" ht="50.1" customHeight="1" spans="1:18">
      <c r="A87" s="15">
        <v>84</v>
      </c>
      <c r="B87" s="15" t="s">
        <v>272</v>
      </c>
      <c r="C87" s="15" t="s">
        <v>35</v>
      </c>
      <c r="D87" s="15" t="s">
        <v>273</v>
      </c>
      <c r="E87" s="15" t="s">
        <v>274</v>
      </c>
      <c r="F87" s="16" t="s">
        <v>275</v>
      </c>
      <c r="G87" s="15" t="s">
        <v>276</v>
      </c>
      <c r="H87" s="15" t="s">
        <v>26</v>
      </c>
      <c r="I87" s="15" t="s">
        <v>152</v>
      </c>
      <c r="J87" s="15" t="s">
        <v>78</v>
      </c>
      <c r="K87" s="21">
        <v>65</v>
      </c>
      <c r="L87" s="21"/>
      <c r="M87" s="21">
        <v>65</v>
      </c>
      <c r="N87" s="21">
        <v>79.16</v>
      </c>
      <c r="O87" s="21">
        <f t="shared" si="6"/>
        <v>144.16</v>
      </c>
      <c r="P87" s="21">
        <f t="shared" si="7"/>
        <v>72.08</v>
      </c>
      <c r="Q87" s="27">
        <f t="shared" si="8"/>
        <v>1</v>
      </c>
      <c r="R87" s="15" t="s">
        <v>29</v>
      </c>
    </row>
    <row r="88" s="3" customFormat="1" ht="50.1" customHeight="1" spans="1:18">
      <c r="A88" s="17">
        <v>85</v>
      </c>
      <c r="B88" s="17"/>
      <c r="C88" s="17" t="s">
        <v>21</v>
      </c>
      <c r="D88" s="17" t="s">
        <v>273</v>
      </c>
      <c r="E88" s="17" t="s">
        <v>274</v>
      </c>
      <c r="F88" s="18" t="s">
        <v>275</v>
      </c>
      <c r="G88" s="17" t="s">
        <v>277</v>
      </c>
      <c r="H88" s="17" t="s">
        <v>26</v>
      </c>
      <c r="I88" s="17" t="s">
        <v>152</v>
      </c>
      <c r="J88" s="17" t="s">
        <v>78</v>
      </c>
      <c r="K88" s="22">
        <v>62</v>
      </c>
      <c r="L88" s="22"/>
      <c r="M88" s="22">
        <v>62</v>
      </c>
      <c r="N88" s="22">
        <v>81.52</v>
      </c>
      <c r="O88" s="22">
        <f t="shared" si="6"/>
        <v>143.52</v>
      </c>
      <c r="P88" s="22">
        <f t="shared" si="7"/>
        <v>71.76</v>
      </c>
      <c r="Q88" s="28">
        <f t="shared" si="8"/>
        <v>2</v>
      </c>
      <c r="R88" s="17"/>
    </row>
    <row r="89" s="3" customFormat="1" ht="50.1" customHeight="1" spans="1:18">
      <c r="A89" s="17">
        <v>86</v>
      </c>
      <c r="B89" s="17"/>
      <c r="C89" s="17" t="s">
        <v>35</v>
      </c>
      <c r="D89" s="17" t="s">
        <v>273</v>
      </c>
      <c r="E89" s="17" t="s">
        <v>274</v>
      </c>
      <c r="F89" s="18" t="s">
        <v>275</v>
      </c>
      <c r="G89" s="17" t="s">
        <v>278</v>
      </c>
      <c r="H89" s="17" t="s">
        <v>26</v>
      </c>
      <c r="I89" s="17" t="s">
        <v>152</v>
      </c>
      <c r="J89" s="17" t="s">
        <v>78</v>
      </c>
      <c r="K89" s="22">
        <v>55</v>
      </c>
      <c r="L89" s="22"/>
      <c r="M89" s="22">
        <v>55</v>
      </c>
      <c r="N89" s="22">
        <v>72.78</v>
      </c>
      <c r="O89" s="22">
        <f t="shared" si="6"/>
        <v>127.78</v>
      </c>
      <c r="P89" s="22">
        <f t="shared" si="7"/>
        <v>63.89</v>
      </c>
      <c r="Q89" s="28">
        <f t="shared" si="8"/>
        <v>3</v>
      </c>
      <c r="R89" s="17"/>
    </row>
    <row r="90" s="1" customFormat="1" ht="50.1" customHeight="1" spans="1:18">
      <c r="A90" s="15">
        <v>87</v>
      </c>
      <c r="B90" s="15" t="s">
        <v>279</v>
      </c>
      <c r="C90" s="15" t="s">
        <v>21</v>
      </c>
      <c r="D90" s="15" t="s">
        <v>273</v>
      </c>
      <c r="E90" s="15" t="s">
        <v>80</v>
      </c>
      <c r="F90" s="16" t="s">
        <v>280</v>
      </c>
      <c r="G90" s="15" t="s">
        <v>281</v>
      </c>
      <c r="H90" s="15" t="s">
        <v>26</v>
      </c>
      <c r="I90" s="15" t="s">
        <v>68</v>
      </c>
      <c r="J90" s="15" t="s">
        <v>83</v>
      </c>
      <c r="K90" s="21">
        <v>59</v>
      </c>
      <c r="L90" s="21"/>
      <c r="M90" s="21">
        <v>59</v>
      </c>
      <c r="N90" s="21">
        <v>79.98</v>
      </c>
      <c r="O90" s="21">
        <f t="shared" si="6"/>
        <v>138.98</v>
      </c>
      <c r="P90" s="21">
        <f t="shared" si="7"/>
        <v>69.49</v>
      </c>
      <c r="Q90" s="27">
        <f t="shared" si="8"/>
        <v>1</v>
      </c>
      <c r="R90" s="15" t="s">
        <v>29</v>
      </c>
    </row>
    <row r="91" s="1" customFormat="1" ht="50.1" customHeight="1" spans="1:18">
      <c r="A91" s="15">
        <v>88</v>
      </c>
      <c r="B91" s="15" t="s">
        <v>282</v>
      </c>
      <c r="C91" s="15" t="s">
        <v>35</v>
      </c>
      <c r="D91" s="15" t="s">
        <v>273</v>
      </c>
      <c r="E91" s="15" t="s">
        <v>80</v>
      </c>
      <c r="F91" s="16" t="s">
        <v>280</v>
      </c>
      <c r="G91" s="15" t="s">
        <v>283</v>
      </c>
      <c r="H91" s="15" t="s">
        <v>47</v>
      </c>
      <c r="I91" s="15" t="s">
        <v>75</v>
      </c>
      <c r="J91" s="15" t="s">
        <v>83</v>
      </c>
      <c r="K91" s="21">
        <v>58</v>
      </c>
      <c r="L91" s="21"/>
      <c r="M91" s="21">
        <v>58</v>
      </c>
      <c r="N91" s="21">
        <v>80.6</v>
      </c>
      <c r="O91" s="21">
        <f t="shared" si="6"/>
        <v>138.6</v>
      </c>
      <c r="P91" s="21">
        <f t="shared" si="7"/>
        <v>69.3</v>
      </c>
      <c r="Q91" s="27">
        <f t="shared" si="8"/>
        <v>2</v>
      </c>
      <c r="R91" s="15" t="s">
        <v>29</v>
      </c>
    </row>
    <row r="92" s="1" customFormat="1" ht="50.1" customHeight="1" spans="1:18">
      <c r="A92" s="15">
        <v>89</v>
      </c>
      <c r="B92" s="15" t="s">
        <v>284</v>
      </c>
      <c r="C92" s="15" t="s">
        <v>35</v>
      </c>
      <c r="D92" s="15" t="s">
        <v>273</v>
      </c>
      <c r="E92" s="15" t="s">
        <v>285</v>
      </c>
      <c r="F92" s="16" t="s">
        <v>286</v>
      </c>
      <c r="G92" s="15" t="s">
        <v>287</v>
      </c>
      <c r="H92" s="15" t="s">
        <v>26</v>
      </c>
      <c r="I92" s="15" t="s">
        <v>88</v>
      </c>
      <c r="J92" s="15" t="s">
        <v>288</v>
      </c>
      <c r="K92" s="21">
        <v>46</v>
      </c>
      <c r="L92" s="21"/>
      <c r="M92" s="21">
        <v>46</v>
      </c>
      <c r="N92" s="21">
        <v>80.6</v>
      </c>
      <c r="O92" s="21">
        <f t="shared" si="6"/>
        <v>126.6</v>
      </c>
      <c r="P92" s="21">
        <f t="shared" si="7"/>
        <v>63.3</v>
      </c>
      <c r="Q92" s="27">
        <f t="shared" si="8"/>
        <v>1</v>
      </c>
      <c r="R92" s="15" t="s">
        <v>29</v>
      </c>
    </row>
    <row r="93" s="3" customFormat="1" ht="50.1" customHeight="1" spans="1:18">
      <c r="A93" s="17">
        <v>90</v>
      </c>
      <c r="B93" s="17"/>
      <c r="C93" s="17" t="s">
        <v>35</v>
      </c>
      <c r="D93" s="17" t="s">
        <v>273</v>
      </c>
      <c r="E93" s="17" t="s">
        <v>285</v>
      </c>
      <c r="F93" s="18" t="s">
        <v>286</v>
      </c>
      <c r="G93" s="17" t="s">
        <v>289</v>
      </c>
      <c r="H93" s="17" t="s">
        <v>47</v>
      </c>
      <c r="I93" s="17" t="s">
        <v>88</v>
      </c>
      <c r="J93" s="17" t="s">
        <v>89</v>
      </c>
      <c r="K93" s="22">
        <v>49</v>
      </c>
      <c r="L93" s="22"/>
      <c r="M93" s="22">
        <v>49</v>
      </c>
      <c r="N93" s="22">
        <v>76.4</v>
      </c>
      <c r="O93" s="22">
        <f t="shared" si="6"/>
        <v>125.4</v>
      </c>
      <c r="P93" s="22">
        <f t="shared" si="7"/>
        <v>62.7</v>
      </c>
      <c r="Q93" s="28">
        <f t="shared" si="8"/>
        <v>2</v>
      </c>
      <c r="R93" s="17"/>
    </row>
  </sheetData>
  <autoFilter ref="A3:R93">
    <extLst/>
  </autoFilter>
  <sortState ref="A4:V93">
    <sortCondition ref="D4:D93"/>
    <sortCondition ref="E4:E93"/>
    <sortCondition ref="P4:P93" descending="1"/>
  </sortState>
  <mergeCells count="2">
    <mergeCell ref="A1:R1"/>
    <mergeCell ref="A2:R2"/>
  </mergeCells>
  <printOptions horizontalCentered="1" verticalCentered="1"/>
  <pageMargins left="0.196850393700787" right="0" top="0.748031496062992" bottom="0.748031496062992" header="0.31496062992126" footer="0.31496062992126"/>
  <pageSetup paperSize="9" orientation="landscape"/>
  <headerFooter>
    <oddFooter>&amp;C第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ぺ灬cc果冻ル</cp:lastModifiedBy>
  <dcterms:created xsi:type="dcterms:W3CDTF">2021-01-15T01:50:00Z</dcterms:created>
  <cp:lastPrinted>2021-02-01T07:33:00Z</cp:lastPrinted>
  <dcterms:modified xsi:type="dcterms:W3CDTF">2021-02-01T11:08:21Z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2052-11.3.0.9228</vt:lpwstr>
  </property>
</Properties>
</file>